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430" windowHeight="9660"/>
  </bookViews>
  <sheets>
    <sheet name="承德医学院" sheetId="1" r:id="rId1"/>
  </sheets>
  <calcPr calcId="145621"/>
</workbook>
</file>

<file path=xl/calcChain.xml><?xml version="1.0" encoding="utf-8"?>
<calcChain xmlns="http://schemas.openxmlformats.org/spreadsheetml/2006/main">
  <c r="R85" i="1" l="1"/>
  <c r="M85" i="1"/>
  <c r="R81" i="1"/>
  <c r="M81" i="1"/>
  <c r="R78" i="1"/>
  <c r="M78" i="1"/>
  <c r="R75" i="1"/>
  <c r="M75" i="1"/>
  <c r="R72" i="1"/>
  <c r="M72" i="1"/>
  <c r="R71" i="1"/>
  <c r="M68" i="1"/>
  <c r="R65" i="1"/>
  <c r="M65" i="1"/>
  <c r="R53" i="1"/>
  <c r="M53" i="1"/>
  <c r="R49" i="1"/>
  <c r="R45" i="1"/>
  <c r="M45" i="1"/>
  <c r="R39" i="1"/>
  <c r="R35" i="1"/>
  <c r="M35" i="1"/>
  <c r="R24" i="1"/>
  <c r="R21" i="1"/>
  <c r="M21" i="1"/>
  <c r="R18" i="1"/>
  <c r="M18" i="1"/>
  <c r="R14" i="1"/>
  <c r="M14" i="1"/>
  <c r="M10" i="1"/>
  <c r="R6" i="1"/>
  <c r="M6" i="1"/>
</calcChain>
</file>

<file path=xl/sharedStrings.xml><?xml version="1.0" encoding="utf-8"?>
<sst xmlns="http://schemas.openxmlformats.org/spreadsheetml/2006/main" count="189" uniqueCount="49">
  <si>
    <t xml:space="preserve">
   分数            年度 
   专业</t>
  </si>
  <si>
    <t>控制线</t>
  </si>
  <si>
    <t>录取数</t>
  </si>
  <si>
    <t>最低分</t>
  </si>
  <si>
    <t>最高分</t>
  </si>
  <si>
    <t>平均分</t>
  </si>
  <si>
    <t>北京</t>
  </si>
  <si>
    <t>本科二批</t>
  </si>
  <si>
    <t>临床医学（5年）</t>
  </si>
  <si>
    <r>
      <rPr>
        <sz val="12"/>
        <rFont val="宋体"/>
        <family val="3"/>
        <charset val="134"/>
      </rPr>
      <t>理</t>
    </r>
  </si>
  <si>
    <t>护理学</t>
  </si>
  <si>
    <t>理</t>
  </si>
  <si>
    <t>中西医临床医学</t>
  </si>
  <si>
    <t>文</t>
  </si>
  <si>
    <t>天津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</si>
  <si>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</si>
  <si>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</si>
  <si>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</si>
  <si>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</si>
  <si>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</si>
  <si>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</si>
  <si>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</si>
  <si>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</si>
  <si>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</si>
  <si>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</si>
  <si>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</si>
  <si>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</si>
  <si>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</si>
  <si>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护理学文</t>
  </si>
  <si>
    <t>——</t>
  </si>
  <si>
    <t>湖北</t>
  </si>
  <si>
    <t>湖南</t>
  </si>
  <si>
    <t>广东</t>
  </si>
  <si>
    <t>广西</t>
  </si>
  <si>
    <t>海南</t>
  </si>
  <si>
    <t>重庆</t>
  </si>
  <si>
    <r>
      <rPr>
        <sz val="12"/>
        <rFont val="宋体"/>
        <family val="3"/>
        <charset val="134"/>
      </rPr>
      <t>护理学</t>
    </r>
  </si>
  <si>
    <t>四川</t>
  </si>
  <si>
    <t>贵州</t>
  </si>
  <si>
    <t>云南</t>
  </si>
  <si>
    <t>陕西</t>
  </si>
  <si>
    <t>甘肃</t>
  </si>
  <si>
    <r>
      <rPr>
        <sz val="12"/>
        <rFont val="宋体"/>
        <family val="3"/>
        <charset val="134"/>
      </rPr>
      <t>临床医学（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年）</t>
    </r>
  </si>
  <si>
    <t>青海</t>
  </si>
  <si>
    <t>——</t>
    <phoneticPr fontId="14" type="noConversion"/>
  </si>
  <si>
    <t>护理学</t>
    <phoneticPr fontId="14" type="noConversion"/>
  </si>
  <si>
    <t>理</t>
    <phoneticPr fontId="14" type="noConversion"/>
  </si>
  <si>
    <t>承德医学院（外省市）
近三年分省市、分专业录取分数统计表</t>
    <phoneticPr fontId="14" type="noConversion"/>
  </si>
  <si>
    <t>注：招生人数和录取分数仅供参考。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</si>
</sst>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17" x14ac:knownFonts="1">
    <font>
      <sz val="11"/>
      <name val="宋体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8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2"/>
      <color indexed="9"/>
      <name val="Times New Roman"/>
      <family val="1"/>
    </font>
    <font>
      <b/>
      <sz val="10"/>
      <color indexed="9"/>
      <name val="宋体"/>
      <family val="3"/>
      <charset val="134"/>
    </font>
    <font>
      <b/>
      <sz val="10"/>
      <color indexed="9"/>
      <name val="Times New Roman"/>
      <family val="1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1B2E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>
      <protection locked="0"/>
    </xf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11" fillId="0" borderId="1" xfId="1" applyNumberFormat="1" applyFont="1" applyFill="1" applyBorder="1" applyAlignment="1" applyProtection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textRotation="255" wrapText="1"/>
    </xf>
    <xf numFmtId="176" fontId="8" fillId="2" borderId="1" xfId="0" applyNumberFormat="1" applyFont="1" applyFill="1" applyBorder="1" applyAlignment="1">
      <alignment horizontal="center" vertical="center" textRotation="255" wrapText="1"/>
    </xf>
    <xf numFmtId="176" fontId="8" fillId="2" borderId="2" xfId="0" applyNumberFormat="1" applyFont="1" applyFill="1" applyBorder="1" applyAlignment="1">
      <alignment horizontal="center" vertical="center" textRotation="255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8" fillId="2" borderId="1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textRotation="255" wrapText="1"/>
    </xf>
    <xf numFmtId="0" fontId="8" fillId="2" borderId="8" xfId="0" applyFont="1" applyFill="1" applyBorder="1" applyAlignment="1">
      <alignment horizontal="center" vertical="center" textRotation="255" wrapText="1"/>
    </xf>
    <xf numFmtId="0" fontId="8" fillId="2" borderId="3" xfId="0" applyFont="1" applyFill="1" applyBorder="1" applyAlignment="1">
      <alignment horizontal="center" vertical="center" textRotation="255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177" fontId="11" fillId="0" borderId="9" xfId="1" applyNumberFormat="1" applyFont="1" applyFill="1" applyBorder="1" applyAlignment="1" applyProtection="1">
      <alignment horizontal="center" vertical="center" wrapText="1"/>
    </xf>
    <xf numFmtId="177" fontId="11" fillId="0" borderId="1" xfId="1" applyNumberFormat="1" applyFont="1" applyFill="1" applyBorder="1" applyAlignment="1" applyProtection="1">
      <alignment horizontal="center" vertical="center" wrapText="1"/>
    </xf>
    <xf numFmtId="177" fontId="11" fillId="0" borderId="7" xfId="1" applyNumberFormat="1" applyFont="1" applyFill="1" applyBorder="1" applyAlignment="1" applyProtection="1">
      <alignment horizontal="center" vertical="center" wrapText="1"/>
    </xf>
    <xf numFmtId="177" fontId="11" fillId="0" borderId="13" xfId="1" applyNumberFormat="1" applyFont="1" applyFill="1" applyBorder="1" applyAlignment="1" applyProtection="1">
      <alignment horizontal="center" vertical="center" wrapText="1"/>
    </xf>
    <xf numFmtId="177" fontId="11" fillId="0" borderId="8" xfId="1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15" fillId="0" borderId="0" xfId="0" applyFont="1">
      <alignment vertical="center"/>
    </xf>
    <xf numFmtId="0" fontId="16" fillId="0" borderId="18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18413</xdr:colOff>
      <xdr:row>2</xdr:row>
      <xdr:rowOff>164455</xdr:rowOff>
    </xdr:from>
    <xdr:to>
      <xdr:col>2</xdr:col>
      <xdr:colOff>209310</xdr:colOff>
      <xdr:row>4</xdr:row>
      <xdr:rowOff>177105</xdr:rowOff>
    </xdr:to>
    <xdr:sp macro="" textlink="">
      <xdr:nvSpPr>
        <xdr:cNvPr id="2" name="line"/>
        <xdr:cNvSpPr/>
      </xdr:nvSpPr>
      <xdr:spPr>
        <a:xfrm>
          <a:off x="17780" y="1030605"/>
          <a:ext cx="2266315" cy="3937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</xdr:col>
      <xdr:colOff>180448</xdr:colOff>
      <xdr:row>1</xdr:row>
      <xdr:rowOff>12092</xdr:rowOff>
    </xdr:from>
    <xdr:to>
      <xdr:col>2</xdr:col>
      <xdr:colOff>248920</xdr:colOff>
      <xdr:row>4</xdr:row>
      <xdr:rowOff>0</xdr:rowOff>
    </xdr:to>
    <xdr:sp macro="" textlink="">
      <xdr:nvSpPr>
        <xdr:cNvPr id="3" name="line"/>
        <xdr:cNvSpPr/>
      </xdr:nvSpPr>
      <xdr:spPr>
        <a:xfrm>
          <a:off x="995045" y="640715"/>
          <a:ext cx="1329055" cy="60706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3"/>
  <sheetViews>
    <sheetView tabSelected="1" zoomScale="130" zoomScaleNormal="130" workbookViewId="0">
      <selection activeCell="B92" sqref="B92"/>
    </sheetView>
  </sheetViews>
  <sheetFormatPr defaultColWidth="9" defaultRowHeight="14.25" x14ac:dyDescent="0.15"/>
  <cols>
    <col min="1" max="1" width="9.875" customWidth="1"/>
    <col min="2" max="2" width="18.375" customWidth="1"/>
    <col min="3" max="3" width="3.625" style="3" customWidth="1"/>
    <col min="4" max="8" width="5.625" style="3" customWidth="1"/>
    <col min="9" max="13" width="5.625" style="4" customWidth="1"/>
    <col min="14" max="18" width="5.625" style="3" customWidth="1"/>
  </cols>
  <sheetData>
    <row r="1" spans="1:18" ht="49.5" customHeight="1" x14ac:dyDescent="0.15">
      <c r="A1" s="61" t="s">
        <v>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8.75" customHeight="1" x14ac:dyDescent="0.15">
      <c r="A2" s="75" t="s">
        <v>0</v>
      </c>
      <c r="B2" s="75"/>
      <c r="C2" s="75"/>
      <c r="D2" s="79">
        <v>2019</v>
      </c>
      <c r="E2" s="80"/>
      <c r="F2" s="80"/>
      <c r="G2" s="80"/>
      <c r="H2" s="81"/>
      <c r="I2" s="62">
        <v>2018</v>
      </c>
      <c r="J2" s="62"/>
      <c r="K2" s="62"/>
      <c r="L2" s="62"/>
      <c r="M2" s="62"/>
      <c r="N2" s="62">
        <v>2017</v>
      </c>
      <c r="O2" s="62"/>
      <c r="P2" s="62"/>
      <c r="Q2" s="62"/>
      <c r="R2" s="62"/>
    </row>
    <row r="3" spans="1:18" ht="15" customHeight="1" x14ac:dyDescent="0.15">
      <c r="A3" s="75"/>
      <c r="B3" s="75"/>
      <c r="C3" s="76"/>
      <c r="D3" s="82" t="s">
        <v>1</v>
      </c>
      <c r="E3" s="70" t="s">
        <v>2</v>
      </c>
      <c r="F3" s="70" t="s">
        <v>3</v>
      </c>
      <c r="G3" s="70" t="s">
        <v>4</v>
      </c>
      <c r="H3" s="49" t="s">
        <v>5</v>
      </c>
      <c r="I3" s="82" t="s">
        <v>1</v>
      </c>
      <c r="J3" s="70" t="s">
        <v>2</v>
      </c>
      <c r="K3" s="70" t="s">
        <v>3</v>
      </c>
      <c r="L3" s="70" t="s">
        <v>4</v>
      </c>
      <c r="M3" s="49" t="s">
        <v>5</v>
      </c>
      <c r="N3" s="70" t="s">
        <v>1</v>
      </c>
      <c r="O3" s="70" t="s">
        <v>2</v>
      </c>
      <c r="P3" s="70" t="s">
        <v>3</v>
      </c>
      <c r="Q3" s="70" t="s">
        <v>4</v>
      </c>
      <c r="R3" s="49" t="s">
        <v>5</v>
      </c>
    </row>
    <row r="4" spans="1:18" ht="15" customHeight="1" x14ac:dyDescent="0.15">
      <c r="A4" s="75"/>
      <c r="B4" s="75"/>
      <c r="C4" s="76"/>
      <c r="D4" s="83"/>
      <c r="E4" s="70"/>
      <c r="F4" s="72"/>
      <c r="G4" s="72"/>
      <c r="H4" s="50"/>
      <c r="I4" s="83"/>
      <c r="J4" s="70"/>
      <c r="K4" s="72"/>
      <c r="L4" s="72"/>
      <c r="M4" s="50"/>
      <c r="N4" s="72"/>
      <c r="O4" s="70"/>
      <c r="P4" s="72"/>
      <c r="Q4" s="72"/>
      <c r="R4" s="50"/>
    </row>
    <row r="5" spans="1:18" ht="15" customHeight="1" x14ac:dyDescent="0.15">
      <c r="A5" s="77"/>
      <c r="B5" s="77"/>
      <c r="C5" s="78"/>
      <c r="D5" s="84"/>
      <c r="E5" s="71"/>
      <c r="F5" s="73"/>
      <c r="G5" s="73"/>
      <c r="H5" s="51"/>
      <c r="I5" s="84"/>
      <c r="J5" s="71"/>
      <c r="K5" s="73"/>
      <c r="L5" s="73"/>
      <c r="M5" s="51"/>
      <c r="N5" s="73"/>
      <c r="O5" s="71"/>
      <c r="P5" s="73"/>
      <c r="Q5" s="73"/>
      <c r="R5" s="51"/>
    </row>
    <row r="6" spans="1:18" s="1" customFormat="1" ht="15.75" x14ac:dyDescent="0.15">
      <c r="A6" s="100" t="s">
        <v>6</v>
      </c>
      <c r="B6" s="63" t="s">
        <v>7</v>
      </c>
      <c r="C6" s="63"/>
      <c r="D6" s="29"/>
      <c r="E6" s="29">
        <v>7</v>
      </c>
      <c r="F6" s="29">
        <v>489</v>
      </c>
      <c r="G6" s="29">
        <v>543</v>
      </c>
      <c r="H6" s="29">
        <v>514</v>
      </c>
      <c r="I6" s="5"/>
      <c r="J6" s="5">
        <v>7</v>
      </c>
      <c r="K6" s="5">
        <v>507</v>
      </c>
      <c r="L6" s="5">
        <v>547</v>
      </c>
      <c r="M6" s="5">
        <f>(M7*J7+M9*J9+M8*J8)/J6</f>
        <v>527.01428571428573</v>
      </c>
      <c r="N6" s="5"/>
      <c r="O6" s="5">
        <v>7</v>
      </c>
      <c r="P6" s="5">
        <v>517</v>
      </c>
      <c r="Q6" s="5">
        <v>547</v>
      </c>
      <c r="R6" s="5">
        <f>(R7*O7+R8*O8+R9*O9)/O6</f>
        <v>528.02857142857135</v>
      </c>
    </row>
    <row r="7" spans="1:18" s="1" customFormat="1" ht="15.75" customHeight="1" x14ac:dyDescent="0.15">
      <c r="A7" s="100"/>
      <c r="B7" s="6" t="s">
        <v>8</v>
      </c>
      <c r="C7" s="7" t="s">
        <v>9</v>
      </c>
      <c r="D7" s="52">
        <v>423</v>
      </c>
      <c r="E7" s="33">
        <v>3</v>
      </c>
      <c r="F7" s="33">
        <v>508</v>
      </c>
      <c r="G7" s="33">
        <v>510</v>
      </c>
      <c r="H7" s="33">
        <v>509</v>
      </c>
      <c r="I7" s="74">
        <v>432</v>
      </c>
      <c r="J7" s="7">
        <v>3</v>
      </c>
      <c r="K7" s="7">
        <v>518</v>
      </c>
      <c r="L7" s="7">
        <v>532</v>
      </c>
      <c r="M7" s="7">
        <v>523.70000000000005</v>
      </c>
      <c r="N7" s="74">
        <v>439</v>
      </c>
      <c r="O7" s="7">
        <v>3</v>
      </c>
      <c r="P7" s="7">
        <v>523</v>
      </c>
      <c r="Q7" s="7">
        <v>544</v>
      </c>
      <c r="R7" s="7">
        <v>530</v>
      </c>
    </row>
    <row r="8" spans="1:18" s="1" customFormat="1" ht="15.75" customHeight="1" x14ac:dyDescent="0.15">
      <c r="A8" s="100"/>
      <c r="B8" s="8" t="s">
        <v>10</v>
      </c>
      <c r="C8" s="9" t="s">
        <v>11</v>
      </c>
      <c r="D8" s="53"/>
      <c r="E8" s="40">
        <v>2</v>
      </c>
      <c r="F8" s="40">
        <v>489</v>
      </c>
      <c r="G8" s="40">
        <v>507</v>
      </c>
      <c r="H8" s="40">
        <v>498</v>
      </c>
      <c r="I8" s="74"/>
      <c r="J8" s="7">
        <v>2</v>
      </c>
      <c r="K8" s="7">
        <v>507</v>
      </c>
      <c r="L8" s="7">
        <v>509</v>
      </c>
      <c r="M8" s="7">
        <v>508</v>
      </c>
      <c r="N8" s="74"/>
      <c r="O8" s="7">
        <v>2</v>
      </c>
      <c r="P8" s="7">
        <v>517</v>
      </c>
      <c r="Q8" s="7">
        <v>518</v>
      </c>
      <c r="R8" s="7">
        <v>517.5</v>
      </c>
    </row>
    <row r="9" spans="1:18" s="1" customFormat="1" ht="15.75" customHeight="1" x14ac:dyDescent="0.15">
      <c r="A9" s="100"/>
      <c r="B9" s="6" t="s">
        <v>12</v>
      </c>
      <c r="C9" s="9" t="s">
        <v>13</v>
      </c>
      <c r="D9" s="40">
        <v>480</v>
      </c>
      <c r="E9" s="40">
        <v>2</v>
      </c>
      <c r="F9" s="40">
        <v>534</v>
      </c>
      <c r="G9" s="40">
        <v>543</v>
      </c>
      <c r="H9" s="40">
        <v>538.5</v>
      </c>
      <c r="I9" s="7">
        <v>468</v>
      </c>
      <c r="J9" s="7">
        <v>2</v>
      </c>
      <c r="K9" s="7">
        <v>549</v>
      </c>
      <c r="L9" s="7">
        <v>553</v>
      </c>
      <c r="M9" s="7">
        <v>551</v>
      </c>
      <c r="N9" s="7">
        <v>468</v>
      </c>
      <c r="O9" s="7">
        <v>2</v>
      </c>
      <c r="P9" s="7">
        <v>524</v>
      </c>
      <c r="Q9" s="7">
        <v>547</v>
      </c>
      <c r="R9" s="7">
        <v>535.6</v>
      </c>
    </row>
    <row r="10" spans="1:18" ht="15.75" x14ac:dyDescent="0.15">
      <c r="A10" s="100" t="s">
        <v>14</v>
      </c>
      <c r="B10" s="64" t="s">
        <v>7</v>
      </c>
      <c r="C10" s="65"/>
      <c r="D10" s="30"/>
      <c r="E10" s="30">
        <v>16</v>
      </c>
      <c r="F10" s="30">
        <v>490</v>
      </c>
      <c r="G10" s="30">
        <v>529</v>
      </c>
      <c r="H10" s="30">
        <v>512</v>
      </c>
      <c r="I10" s="10"/>
      <c r="J10" s="10">
        <v>16</v>
      </c>
      <c r="K10" s="10">
        <v>498</v>
      </c>
      <c r="L10" s="10">
        <v>557</v>
      </c>
      <c r="M10" s="10">
        <f>(M11*J11+M12*J12+M13*J13)/J10</f>
        <v>517.11249999999995</v>
      </c>
      <c r="N10" s="10"/>
      <c r="O10" s="10">
        <v>33</v>
      </c>
      <c r="P10" s="10">
        <v>507</v>
      </c>
      <c r="Q10" s="10">
        <v>578</v>
      </c>
      <c r="R10" s="10">
        <v>520</v>
      </c>
    </row>
    <row r="11" spans="1:18" ht="15.75" x14ac:dyDescent="0.15">
      <c r="A11" s="100"/>
      <c r="B11" s="6" t="s">
        <v>8</v>
      </c>
      <c r="C11" s="7" t="s">
        <v>9</v>
      </c>
      <c r="D11" s="52">
        <v>400</v>
      </c>
      <c r="E11" s="33">
        <v>6</v>
      </c>
      <c r="F11" s="33">
        <v>514</v>
      </c>
      <c r="G11" s="33">
        <v>529</v>
      </c>
      <c r="H11" s="33">
        <v>523</v>
      </c>
      <c r="I11" s="74">
        <v>407</v>
      </c>
      <c r="J11" s="7">
        <v>6</v>
      </c>
      <c r="K11" s="7">
        <v>507</v>
      </c>
      <c r="L11" s="7">
        <v>557</v>
      </c>
      <c r="M11" s="7">
        <v>528.9</v>
      </c>
      <c r="N11" s="74">
        <v>395</v>
      </c>
      <c r="O11" s="7">
        <v>6</v>
      </c>
      <c r="P11" s="7">
        <v>477</v>
      </c>
      <c r="Q11" s="7">
        <v>515</v>
      </c>
      <c r="R11" s="7">
        <v>497.4</v>
      </c>
    </row>
    <row r="12" spans="1:18" ht="15.75" x14ac:dyDescent="0.15">
      <c r="A12" s="100"/>
      <c r="B12" s="8" t="s">
        <v>10</v>
      </c>
      <c r="C12" s="7" t="s">
        <v>9</v>
      </c>
      <c r="D12" s="53"/>
      <c r="E12" s="33">
        <v>6</v>
      </c>
      <c r="F12" s="33">
        <v>508</v>
      </c>
      <c r="G12" s="33">
        <v>514</v>
      </c>
      <c r="H12" s="33">
        <v>511</v>
      </c>
      <c r="I12" s="74"/>
      <c r="J12" s="7">
        <v>6</v>
      </c>
      <c r="K12" s="7">
        <v>498</v>
      </c>
      <c r="L12" s="7">
        <v>503</v>
      </c>
      <c r="M12" s="7">
        <v>499.8</v>
      </c>
      <c r="N12" s="74"/>
      <c r="O12" s="7">
        <v>6</v>
      </c>
      <c r="P12" s="7">
        <v>472</v>
      </c>
      <c r="Q12" s="7">
        <v>474</v>
      </c>
      <c r="R12" s="7">
        <v>472.9</v>
      </c>
    </row>
    <row r="13" spans="1:18" ht="15.75" x14ac:dyDescent="0.15">
      <c r="A13" s="100"/>
      <c r="B13" s="8" t="s">
        <v>12</v>
      </c>
      <c r="C13" s="9" t="s">
        <v>13</v>
      </c>
      <c r="D13" s="42">
        <v>428</v>
      </c>
      <c r="E13" s="42">
        <v>4</v>
      </c>
      <c r="F13" s="42">
        <v>490</v>
      </c>
      <c r="G13" s="42">
        <v>505</v>
      </c>
      <c r="H13" s="42">
        <v>497</v>
      </c>
      <c r="I13" s="11">
        <v>436</v>
      </c>
      <c r="J13" s="7">
        <v>4</v>
      </c>
      <c r="K13" s="7">
        <v>512</v>
      </c>
      <c r="L13" s="7">
        <v>534</v>
      </c>
      <c r="M13" s="7">
        <v>525.4</v>
      </c>
      <c r="N13" s="11">
        <v>401</v>
      </c>
      <c r="O13" s="18">
        <v>4</v>
      </c>
      <c r="P13" s="18">
        <v>480</v>
      </c>
      <c r="Q13" s="18">
        <v>489</v>
      </c>
      <c r="R13" s="18">
        <v>484.3</v>
      </c>
    </row>
    <row r="14" spans="1:18" ht="15.75" x14ac:dyDescent="0.15">
      <c r="A14" s="100" t="s">
        <v>15</v>
      </c>
      <c r="B14" s="66" t="s">
        <v>7</v>
      </c>
      <c r="C14" s="67"/>
      <c r="D14" s="31"/>
      <c r="E14" s="31">
        <v>8</v>
      </c>
      <c r="F14" s="31">
        <v>480</v>
      </c>
      <c r="G14" s="31">
        <v>536</v>
      </c>
      <c r="H14" s="31">
        <v>500</v>
      </c>
      <c r="I14" s="5"/>
      <c r="J14" s="5">
        <v>8</v>
      </c>
      <c r="K14" s="5">
        <v>498</v>
      </c>
      <c r="L14" s="5">
        <v>539</v>
      </c>
      <c r="M14" s="5">
        <f>(M15*J15+M16*J16+M17*J17)/J14</f>
        <v>511.04999999999995</v>
      </c>
      <c r="N14" s="5"/>
      <c r="O14" s="5">
        <v>8</v>
      </c>
      <c r="P14" s="5">
        <v>470</v>
      </c>
      <c r="Q14" s="5">
        <v>517</v>
      </c>
      <c r="R14" s="5">
        <f>(R15*O15+R16*O16+R17*O17)/O14</f>
        <v>483.55</v>
      </c>
    </row>
    <row r="15" spans="1:18" ht="15.75" x14ac:dyDescent="0.15">
      <c r="A15" s="100"/>
      <c r="B15" s="6" t="s">
        <v>8</v>
      </c>
      <c r="C15" s="7" t="s">
        <v>9</v>
      </c>
      <c r="D15" s="52">
        <v>432</v>
      </c>
      <c r="E15" s="33">
        <v>2</v>
      </c>
      <c r="F15" s="33">
        <v>493</v>
      </c>
      <c r="G15" s="33">
        <v>497</v>
      </c>
      <c r="H15" s="33">
        <v>495</v>
      </c>
      <c r="I15" s="74">
        <v>432</v>
      </c>
      <c r="J15" s="7">
        <v>2</v>
      </c>
      <c r="K15" s="7">
        <v>513</v>
      </c>
      <c r="L15" s="7">
        <v>514</v>
      </c>
      <c r="M15" s="7">
        <v>513.5</v>
      </c>
      <c r="N15" s="74">
        <v>400</v>
      </c>
      <c r="O15" s="7">
        <v>2</v>
      </c>
      <c r="P15" s="7">
        <v>474</v>
      </c>
      <c r="Q15" s="7">
        <v>481</v>
      </c>
      <c r="R15" s="7">
        <v>477.6</v>
      </c>
    </row>
    <row r="16" spans="1:18" ht="15.75" x14ac:dyDescent="0.15">
      <c r="A16" s="100"/>
      <c r="B16" s="8" t="s">
        <v>10</v>
      </c>
      <c r="C16" s="7" t="s">
        <v>9</v>
      </c>
      <c r="D16" s="53"/>
      <c r="E16" s="33">
        <v>4</v>
      </c>
      <c r="F16" s="33">
        <v>480</v>
      </c>
      <c r="G16" s="33">
        <v>497</v>
      </c>
      <c r="H16" s="33">
        <v>484</v>
      </c>
      <c r="I16" s="74"/>
      <c r="J16" s="7">
        <v>4</v>
      </c>
      <c r="K16" s="7">
        <v>462</v>
      </c>
      <c r="L16" s="7">
        <v>510</v>
      </c>
      <c r="M16" s="7">
        <v>497.3</v>
      </c>
      <c r="N16" s="74"/>
      <c r="O16" s="18">
        <v>4</v>
      </c>
      <c r="P16" s="18">
        <v>470</v>
      </c>
      <c r="Q16" s="18">
        <v>472</v>
      </c>
      <c r="R16" s="18">
        <v>470.8</v>
      </c>
    </row>
    <row r="17" spans="1:18" ht="15.75" x14ac:dyDescent="0.15">
      <c r="A17" s="100"/>
      <c r="B17" s="6" t="s">
        <v>12</v>
      </c>
      <c r="C17" s="9" t="s">
        <v>13</v>
      </c>
      <c r="D17" s="20">
        <v>481</v>
      </c>
      <c r="E17" s="20">
        <v>2</v>
      </c>
      <c r="F17" s="20">
        <v>535</v>
      </c>
      <c r="G17" s="20">
        <v>536</v>
      </c>
      <c r="H17" s="20">
        <v>535.5</v>
      </c>
      <c r="I17" s="12">
        <v>476</v>
      </c>
      <c r="J17" s="7">
        <v>2</v>
      </c>
      <c r="K17" s="7">
        <v>533</v>
      </c>
      <c r="L17" s="7">
        <v>539</v>
      </c>
      <c r="M17" s="7">
        <v>536.1</v>
      </c>
      <c r="N17" s="12">
        <v>452</v>
      </c>
      <c r="O17" s="7">
        <v>2</v>
      </c>
      <c r="P17" s="7">
        <v>513</v>
      </c>
      <c r="Q17" s="7">
        <v>517</v>
      </c>
      <c r="R17" s="7">
        <v>515</v>
      </c>
    </row>
    <row r="18" spans="1:18" ht="15.75" x14ac:dyDescent="0.15">
      <c r="A18" s="101" t="s">
        <v>16</v>
      </c>
      <c r="B18" s="68" t="s">
        <v>7</v>
      </c>
      <c r="C18" s="69"/>
      <c r="D18" s="32"/>
      <c r="E18" s="32">
        <v>6</v>
      </c>
      <c r="F18" s="32">
        <v>465</v>
      </c>
      <c r="G18" s="32">
        <v>521</v>
      </c>
      <c r="H18" s="32">
        <v>500</v>
      </c>
      <c r="I18" s="13">
        <v>336</v>
      </c>
      <c r="J18" s="13">
        <v>6</v>
      </c>
      <c r="K18" s="13">
        <v>453</v>
      </c>
      <c r="L18" s="13">
        <v>502</v>
      </c>
      <c r="M18" s="13">
        <f>(M19*J19+M20*J20)/J18</f>
        <v>482.33333333333331</v>
      </c>
      <c r="N18" s="13">
        <v>328</v>
      </c>
      <c r="O18" s="13">
        <v>6</v>
      </c>
      <c r="P18" s="13">
        <v>431</v>
      </c>
      <c r="Q18" s="13">
        <v>499</v>
      </c>
      <c r="R18" s="13">
        <f>(R19*O19+R20*O20)/O18</f>
        <v>472</v>
      </c>
    </row>
    <row r="19" spans="1:18" ht="15.75" x14ac:dyDescent="0.15">
      <c r="A19" s="101"/>
      <c r="B19" s="6" t="s">
        <v>8</v>
      </c>
      <c r="C19" s="7" t="s">
        <v>9</v>
      </c>
      <c r="D19" s="52">
        <v>352</v>
      </c>
      <c r="E19" s="34">
        <v>4</v>
      </c>
      <c r="F19" s="34">
        <v>499</v>
      </c>
      <c r="G19" s="34">
        <v>521</v>
      </c>
      <c r="H19" s="34">
        <v>509</v>
      </c>
      <c r="I19" s="52">
        <v>336</v>
      </c>
      <c r="J19" s="7">
        <v>4</v>
      </c>
      <c r="K19" s="7">
        <v>497</v>
      </c>
      <c r="L19" s="7">
        <v>502</v>
      </c>
      <c r="M19" s="7">
        <v>498.5</v>
      </c>
      <c r="N19" s="52">
        <v>328</v>
      </c>
      <c r="O19" s="7">
        <v>4</v>
      </c>
      <c r="P19" s="7">
        <v>479</v>
      </c>
      <c r="Q19" s="7">
        <v>499</v>
      </c>
      <c r="R19" s="7">
        <v>491.5</v>
      </c>
    </row>
    <row r="20" spans="1:18" ht="15.75" x14ac:dyDescent="0.15">
      <c r="A20" s="101"/>
      <c r="B20" s="8" t="s">
        <v>10</v>
      </c>
      <c r="C20" s="7" t="s">
        <v>9</v>
      </c>
      <c r="D20" s="53"/>
      <c r="E20" s="35">
        <v>2</v>
      </c>
      <c r="F20" s="35">
        <v>465</v>
      </c>
      <c r="G20" s="35">
        <v>502</v>
      </c>
      <c r="H20" s="35">
        <v>484</v>
      </c>
      <c r="I20" s="59"/>
      <c r="J20" s="7">
        <v>2</v>
      </c>
      <c r="K20" s="7">
        <v>447</v>
      </c>
      <c r="L20" s="7">
        <v>453</v>
      </c>
      <c r="M20" s="7">
        <v>450</v>
      </c>
      <c r="N20" s="59"/>
      <c r="O20" s="7">
        <v>2</v>
      </c>
      <c r="P20" s="7">
        <v>431</v>
      </c>
      <c r="Q20" s="7">
        <v>435</v>
      </c>
      <c r="R20" s="7">
        <v>433</v>
      </c>
    </row>
    <row r="21" spans="1:18" ht="15.75" x14ac:dyDescent="0.15">
      <c r="A21" s="98" t="s">
        <v>17</v>
      </c>
      <c r="B21" s="66" t="s">
        <v>7</v>
      </c>
      <c r="C21" s="67"/>
      <c r="D21" s="31"/>
      <c r="E21" s="31">
        <v>15</v>
      </c>
      <c r="F21" s="31">
        <v>449</v>
      </c>
      <c r="G21" s="31">
        <v>543</v>
      </c>
      <c r="H21" s="31">
        <v>523</v>
      </c>
      <c r="I21" s="5">
        <v>368</v>
      </c>
      <c r="J21" s="5">
        <v>15</v>
      </c>
      <c r="K21" s="5">
        <v>519</v>
      </c>
      <c r="L21" s="5">
        <v>536</v>
      </c>
      <c r="M21" s="5">
        <f>(M22*J22+M23*J23)/J21</f>
        <v>525.48</v>
      </c>
      <c r="N21" s="5">
        <v>350</v>
      </c>
      <c r="O21" s="5">
        <v>15</v>
      </c>
      <c r="P21" s="5">
        <v>422</v>
      </c>
      <c r="Q21" s="5">
        <v>500</v>
      </c>
      <c r="R21" s="5">
        <f>(R22*O22+R23*O23)/O21</f>
        <v>483.19999999999993</v>
      </c>
    </row>
    <row r="22" spans="1:18" ht="15.75" x14ac:dyDescent="0.15">
      <c r="A22" s="101"/>
      <c r="B22" s="6" t="s">
        <v>8</v>
      </c>
      <c r="C22" s="7" t="s">
        <v>9</v>
      </c>
      <c r="D22" s="52">
        <v>369</v>
      </c>
      <c r="E22" s="34">
        <v>9</v>
      </c>
      <c r="F22" s="34">
        <v>524</v>
      </c>
      <c r="G22" s="34">
        <v>543</v>
      </c>
      <c r="H22" s="34">
        <v>533</v>
      </c>
      <c r="I22" s="52">
        <v>368</v>
      </c>
      <c r="J22" s="7">
        <v>9</v>
      </c>
      <c r="K22" s="7">
        <v>524</v>
      </c>
      <c r="L22" s="7">
        <v>536</v>
      </c>
      <c r="M22" s="7">
        <v>528.6</v>
      </c>
      <c r="N22" s="52">
        <v>350</v>
      </c>
      <c r="O22" s="7">
        <v>9</v>
      </c>
      <c r="P22" s="7">
        <v>486</v>
      </c>
      <c r="Q22" s="7">
        <v>500</v>
      </c>
      <c r="R22" s="7">
        <v>492.4</v>
      </c>
    </row>
    <row r="23" spans="1:18" ht="15.75" x14ac:dyDescent="0.15">
      <c r="A23" s="99"/>
      <c r="B23" s="8" t="s">
        <v>10</v>
      </c>
      <c r="C23" s="7" t="s">
        <v>9</v>
      </c>
      <c r="D23" s="53"/>
      <c r="E23" s="35">
        <v>6</v>
      </c>
      <c r="F23" s="35">
        <v>449</v>
      </c>
      <c r="G23" s="35">
        <v>523</v>
      </c>
      <c r="H23" s="35">
        <v>509</v>
      </c>
      <c r="I23" s="59"/>
      <c r="J23" s="7">
        <v>6</v>
      </c>
      <c r="K23" s="7">
        <v>519</v>
      </c>
      <c r="L23" s="7">
        <v>524</v>
      </c>
      <c r="M23" s="7">
        <v>520.79999999999995</v>
      </c>
      <c r="N23" s="59"/>
      <c r="O23" s="7">
        <v>6</v>
      </c>
      <c r="P23" s="7">
        <v>422</v>
      </c>
      <c r="Q23" s="7">
        <v>481</v>
      </c>
      <c r="R23" s="7">
        <v>469.4</v>
      </c>
    </row>
    <row r="24" spans="1:18" ht="15.75" x14ac:dyDescent="0.15">
      <c r="A24" s="100" t="s">
        <v>18</v>
      </c>
      <c r="B24" s="66" t="s">
        <v>7</v>
      </c>
      <c r="C24" s="67"/>
      <c r="D24" s="31"/>
      <c r="E24" s="31">
        <v>6</v>
      </c>
      <c r="F24" s="31">
        <v>477</v>
      </c>
      <c r="G24" s="31">
        <v>505</v>
      </c>
      <c r="H24" s="31">
        <v>490</v>
      </c>
      <c r="I24" s="5">
        <v>405</v>
      </c>
      <c r="J24" s="5">
        <v>20</v>
      </c>
      <c r="K24" s="5">
        <v>566</v>
      </c>
      <c r="L24" s="5">
        <v>636</v>
      </c>
      <c r="M24" s="5">
        <v>583</v>
      </c>
      <c r="N24" s="5">
        <v>379</v>
      </c>
      <c r="O24" s="5">
        <v>6</v>
      </c>
      <c r="P24" s="5">
        <v>386</v>
      </c>
      <c r="Q24" s="5">
        <v>518</v>
      </c>
      <c r="R24" s="5">
        <f>(R25*O25+R26*O26)/O24</f>
        <v>454.2</v>
      </c>
    </row>
    <row r="25" spans="1:18" ht="15.75" x14ac:dyDescent="0.15">
      <c r="A25" s="100"/>
      <c r="B25" s="6" t="s">
        <v>8</v>
      </c>
      <c r="C25" s="7" t="s">
        <v>9</v>
      </c>
      <c r="D25" s="52">
        <v>350</v>
      </c>
      <c r="E25" s="33">
        <v>4</v>
      </c>
      <c r="F25" s="33">
        <v>486</v>
      </c>
      <c r="G25" s="33">
        <v>505</v>
      </c>
      <c r="H25" s="33">
        <v>495</v>
      </c>
      <c r="I25" s="74">
        <v>405</v>
      </c>
      <c r="J25" s="7">
        <v>4</v>
      </c>
      <c r="K25" s="7">
        <v>518</v>
      </c>
      <c r="L25" s="7">
        <v>530</v>
      </c>
      <c r="M25" s="7">
        <v>525.5</v>
      </c>
      <c r="N25" s="74">
        <v>379</v>
      </c>
      <c r="O25" s="7">
        <v>4</v>
      </c>
      <c r="P25" s="7">
        <v>452</v>
      </c>
      <c r="Q25" s="7">
        <v>518</v>
      </c>
      <c r="R25" s="7">
        <v>486.3</v>
      </c>
    </row>
    <row r="26" spans="1:18" ht="15.75" x14ac:dyDescent="0.15">
      <c r="A26" s="100"/>
      <c r="B26" s="6" t="s">
        <v>10</v>
      </c>
      <c r="C26" s="7" t="s">
        <v>9</v>
      </c>
      <c r="D26" s="53"/>
      <c r="E26" s="33">
        <v>2</v>
      </c>
      <c r="F26" s="33">
        <v>477</v>
      </c>
      <c r="G26" s="33">
        <v>485</v>
      </c>
      <c r="H26" s="33">
        <v>481</v>
      </c>
      <c r="I26" s="74"/>
      <c r="J26" s="7">
        <v>2</v>
      </c>
      <c r="K26" s="7">
        <v>478</v>
      </c>
      <c r="L26" s="7">
        <v>512</v>
      </c>
      <c r="M26" s="7">
        <v>495</v>
      </c>
      <c r="N26" s="74"/>
      <c r="O26" s="7">
        <v>2</v>
      </c>
      <c r="P26" s="7">
        <v>386</v>
      </c>
      <c r="Q26" s="7">
        <v>394</v>
      </c>
      <c r="R26" s="7">
        <v>390</v>
      </c>
    </row>
    <row r="27" spans="1:18" ht="15.75" x14ac:dyDescent="0.15">
      <c r="A27" s="100" t="s">
        <v>19</v>
      </c>
      <c r="B27" s="85" t="s">
        <v>7</v>
      </c>
      <c r="C27" s="86"/>
      <c r="D27" s="37"/>
      <c r="E27" s="37">
        <v>3</v>
      </c>
      <c r="F27" s="37">
        <v>377</v>
      </c>
      <c r="G27" s="37">
        <v>401</v>
      </c>
      <c r="H27" s="37">
        <v>391</v>
      </c>
      <c r="I27" s="10">
        <v>353</v>
      </c>
      <c r="J27" s="10">
        <v>10</v>
      </c>
      <c r="K27" s="10">
        <v>376</v>
      </c>
      <c r="L27" s="10">
        <v>390</v>
      </c>
      <c r="M27" s="10">
        <v>381</v>
      </c>
      <c r="N27" s="10">
        <v>335</v>
      </c>
      <c r="O27" s="10">
        <v>3</v>
      </c>
      <c r="P27" s="10">
        <v>322</v>
      </c>
      <c r="Q27" s="10">
        <v>355</v>
      </c>
      <c r="R27" s="10">
        <v>334</v>
      </c>
    </row>
    <row r="28" spans="1:18" ht="15.75" x14ac:dyDescent="0.15">
      <c r="A28" s="100"/>
      <c r="B28" s="6" t="s">
        <v>8</v>
      </c>
      <c r="C28" s="7" t="s">
        <v>9</v>
      </c>
      <c r="D28" s="33">
        <v>372</v>
      </c>
      <c r="E28" s="33">
        <v>3</v>
      </c>
      <c r="F28" s="33">
        <v>377</v>
      </c>
      <c r="G28" s="33">
        <v>401</v>
      </c>
      <c r="H28" s="33">
        <v>391</v>
      </c>
      <c r="I28" s="7">
        <v>353</v>
      </c>
      <c r="J28" s="7">
        <v>3</v>
      </c>
      <c r="K28" s="7">
        <v>376</v>
      </c>
      <c r="L28" s="7">
        <v>390</v>
      </c>
      <c r="M28" s="7">
        <v>381</v>
      </c>
      <c r="N28" s="7">
        <v>335</v>
      </c>
      <c r="O28" s="7">
        <v>3</v>
      </c>
      <c r="P28" s="7">
        <v>322</v>
      </c>
      <c r="Q28" s="7">
        <v>355</v>
      </c>
      <c r="R28" s="7">
        <v>334</v>
      </c>
    </row>
    <row r="29" spans="1:18" ht="15.75" x14ac:dyDescent="0.15">
      <c r="A29" s="101" t="s">
        <v>20</v>
      </c>
      <c r="B29" s="68" t="s">
        <v>7</v>
      </c>
      <c r="C29" s="69"/>
      <c r="D29" s="32"/>
      <c r="E29" s="32">
        <v>4</v>
      </c>
      <c r="F29" s="32">
        <v>439</v>
      </c>
      <c r="G29" s="32">
        <v>448</v>
      </c>
      <c r="H29" s="32">
        <v>443</v>
      </c>
      <c r="I29" s="13">
        <v>401</v>
      </c>
      <c r="J29" s="13">
        <v>4</v>
      </c>
      <c r="K29" s="13">
        <v>431</v>
      </c>
      <c r="L29" s="13">
        <v>442</v>
      </c>
      <c r="M29" s="13">
        <v>435.5</v>
      </c>
      <c r="N29" s="13">
        <v>402</v>
      </c>
      <c r="O29" s="13">
        <v>4</v>
      </c>
      <c r="P29" s="13">
        <v>428</v>
      </c>
      <c r="Q29" s="13">
        <v>445</v>
      </c>
      <c r="R29" s="13">
        <v>435</v>
      </c>
    </row>
    <row r="30" spans="1:18" ht="15.75" x14ac:dyDescent="0.15">
      <c r="A30" s="99"/>
      <c r="B30" s="6" t="s">
        <v>8</v>
      </c>
      <c r="C30" s="7" t="s">
        <v>9</v>
      </c>
      <c r="D30" s="34">
        <v>403</v>
      </c>
      <c r="E30" s="34">
        <v>4</v>
      </c>
      <c r="F30" s="34">
        <v>439</v>
      </c>
      <c r="G30" s="34">
        <v>448</v>
      </c>
      <c r="H30" s="34">
        <v>443</v>
      </c>
      <c r="I30" s="14">
        <v>401</v>
      </c>
      <c r="J30" s="7">
        <v>4</v>
      </c>
      <c r="K30" s="7">
        <v>431</v>
      </c>
      <c r="L30" s="7">
        <v>442</v>
      </c>
      <c r="M30" s="7">
        <v>435.5</v>
      </c>
      <c r="N30" s="7">
        <v>402</v>
      </c>
      <c r="O30" s="7">
        <v>4</v>
      </c>
      <c r="P30" s="7">
        <v>428</v>
      </c>
      <c r="Q30" s="7">
        <v>445</v>
      </c>
      <c r="R30" s="7">
        <v>435</v>
      </c>
    </row>
    <row r="31" spans="1:18" ht="15.75" x14ac:dyDescent="0.15">
      <c r="A31" s="98" t="s">
        <v>21</v>
      </c>
      <c r="B31" s="87" t="s">
        <v>7</v>
      </c>
      <c r="C31" s="88"/>
      <c r="D31" s="38"/>
      <c r="E31" s="38">
        <v>2</v>
      </c>
      <c r="F31" s="38">
        <v>351</v>
      </c>
      <c r="G31" s="38">
        <v>351</v>
      </c>
      <c r="H31" s="38">
        <v>351</v>
      </c>
      <c r="I31" s="5">
        <v>285</v>
      </c>
      <c r="J31" s="5">
        <v>2</v>
      </c>
      <c r="K31" s="5">
        <v>341</v>
      </c>
      <c r="L31" s="5">
        <v>345</v>
      </c>
      <c r="M31" s="5">
        <v>343</v>
      </c>
      <c r="N31" s="5">
        <v>269</v>
      </c>
      <c r="O31" s="5">
        <v>2</v>
      </c>
      <c r="P31" s="5">
        <v>337</v>
      </c>
      <c r="Q31" s="5">
        <v>338</v>
      </c>
      <c r="R31" s="5">
        <v>337.5</v>
      </c>
    </row>
    <row r="32" spans="1:18" ht="15.75" x14ac:dyDescent="0.15">
      <c r="A32" s="99"/>
      <c r="B32" s="6" t="s">
        <v>8</v>
      </c>
      <c r="C32" s="7" t="s">
        <v>9</v>
      </c>
      <c r="D32" s="34">
        <v>307</v>
      </c>
      <c r="E32" s="34">
        <v>2</v>
      </c>
      <c r="F32" s="34">
        <v>351</v>
      </c>
      <c r="G32" s="34">
        <v>351</v>
      </c>
      <c r="H32" s="34">
        <v>351</v>
      </c>
      <c r="I32" s="14">
        <v>285</v>
      </c>
      <c r="J32" s="7">
        <v>2</v>
      </c>
      <c r="K32" s="7">
        <v>341</v>
      </c>
      <c r="L32" s="7">
        <v>345</v>
      </c>
      <c r="M32" s="7">
        <v>343</v>
      </c>
      <c r="N32" s="14">
        <v>269</v>
      </c>
      <c r="O32" s="7">
        <v>2</v>
      </c>
      <c r="P32" s="7">
        <v>337</v>
      </c>
      <c r="Q32" s="7">
        <v>338</v>
      </c>
      <c r="R32" s="7">
        <v>337.5</v>
      </c>
    </row>
    <row r="33" spans="1:18" ht="15.75" x14ac:dyDescent="0.15">
      <c r="A33" s="98" t="s">
        <v>22</v>
      </c>
      <c r="B33" s="66" t="s">
        <v>7</v>
      </c>
      <c r="C33" s="67"/>
      <c r="D33" s="31"/>
      <c r="E33" s="31">
        <v>2</v>
      </c>
      <c r="F33" s="31">
        <v>601</v>
      </c>
      <c r="G33" s="31">
        <v>604</v>
      </c>
      <c r="H33" s="31">
        <v>603</v>
      </c>
      <c r="I33" s="5">
        <v>490</v>
      </c>
      <c r="J33" s="5">
        <v>2</v>
      </c>
      <c r="K33" s="5">
        <v>591</v>
      </c>
      <c r="L33" s="5">
        <v>592</v>
      </c>
      <c r="M33" s="5">
        <v>591.5</v>
      </c>
      <c r="N33" s="5">
        <v>480</v>
      </c>
      <c r="O33" s="5">
        <v>2</v>
      </c>
      <c r="P33" s="5">
        <v>581</v>
      </c>
      <c r="Q33" s="5">
        <v>581</v>
      </c>
      <c r="R33" s="5">
        <v>581</v>
      </c>
    </row>
    <row r="34" spans="1:18" ht="15.75" x14ac:dyDescent="0.15">
      <c r="A34" s="99"/>
      <c r="B34" s="6" t="s">
        <v>8</v>
      </c>
      <c r="C34" s="7" t="s">
        <v>9</v>
      </c>
      <c r="D34" s="34">
        <v>496</v>
      </c>
      <c r="E34" s="34">
        <v>2</v>
      </c>
      <c r="F34" s="34">
        <v>601</v>
      </c>
      <c r="G34" s="34">
        <v>604</v>
      </c>
      <c r="H34" s="34">
        <v>603</v>
      </c>
      <c r="I34" s="14">
        <v>490</v>
      </c>
      <c r="J34" s="7">
        <v>2</v>
      </c>
      <c r="K34" s="7">
        <v>591</v>
      </c>
      <c r="L34" s="7">
        <v>592</v>
      </c>
      <c r="M34" s="7">
        <v>591.5</v>
      </c>
      <c r="N34" s="19">
        <v>480</v>
      </c>
      <c r="O34" s="7">
        <v>2</v>
      </c>
      <c r="P34" s="7">
        <v>581</v>
      </c>
      <c r="Q34" s="7">
        <v>581</v>
      </c>
      <c r="R34" s="7">
        <v>581</v>
      </c>
    </row>
    <row r="35" spans="1:18" ht="15.75" x14ac:dyDescent="0.15">
      <c r="A35" s="100" t="s">
        <v>23</v>
      </c>
      <c r="B35" s="66" t="s">
        <v>7</v>
      </c>
      <c r="C35" s="67"/>
      <c r="D35" s="31"/>
      <c r="E35" s="31">
        <v>12</v>
      </c>
      <c r="F35" s="31">
        <v>452</v>
      </c>
      <c r="G35" s="31">
        <v>551</v>
      </c>
      <c r="H35" s="31">
        <v>498</v>
      </c>
      <c r="I35" s="5">
        <v>432</v>
      </c>
      <c r="J35" s="5">
        <v>12</v>
      </c>
      <c r="K35" s="5">
        <v>439</v>
      </c>
      <c r="L35" s="5">
        <v>551</v>
      </c>
      <c r="M35" s="5">
        <f>(M36*J36+M37*J37+M38*J38)/J35</f>
        <v>507.34999999999997</v>
      </c>
      <c r="N35" s="5"/>
      <c r="O35" s="5">
        <v>12</v>
      </c>
      <c r="P35" s="5">
        <v>459</v>
      </c>
      <c r="Q35" s="5">
        <v>525</v>
      </c>
      <c r="R35" s="5">
        <f>(R36*O36+R37*O37+R38*O38)/O35</f>
        <v>488.66666666666669</v>
      </c>
    </row>
    <row r="36" spans="1:18" ht="15.75" x14ac:dyDescent="0.15">
      <c r="A36" s="100"/>
      <c r="B36" s="6" t="s">
        <v>8</v>
      </c>
      <c r="C36" s="7" t="s">
        <v>9</v>
      </c>
      <c r="D36" s="52">
        <v>426</v>
      </c>
      <c r="E36" s="34">
        <v>4</v>
      </c>
      <c r="F36" s="34">
        <v>499</v>
      </c>
      <c r="G36" s="34">
        <v>515</v>
      </c>
      <c r="H36" s="34">
        <v>506</v>
      </c>
      <c r="I36" s="52">
        <v>432</v>
      </c>
      <c r="J36" s="7">
        <v>4</v>
      </c>
      <c r="K36" s="7">
        <v>504</v>
      </c>
      <c r="L36" s="7">
        <v>516</v>
      </c>
      <c r="M36" s="7">
        <v>509.3</v>
      </c>
      <c r="N36" s="52">
        <v>413</v>
      </c>
      <c r="O36" s="7">
        <v>4</v>
      </c>
      <c r="P36" s="7">
        <v>489</v>
      </c>
      <c r="Q36" s="7">
        <v>493</v>
      </c>
      <c r="R36" s="7">
        <v>491.1</v>
      </c>
    </row>
    <row r="37" spans="1:18" ht="15.75" x14ac:dyDescent="0.15">
      <c r="A37" s="100"/>
      <c r="B37" s="8" t="s">
        <v>10</v>
      </c>
      <c r="C37" s="7" t="s">
        <v>9</v>
      </c>
      <c r="D37" s="59"/>
      <c r="E37" s="35">
        <v>6</v>
      </c>
      <c r="F37" s="35">
        <v>452</v>
      </c>
      <c r="G37" s="35">
        <v>498</v>
      </c>
      <c r="H37" s="35">
        <v>477</v>
      </c>
      <c r="I37" s="59"/>
      <c r="J37" s="7">
        <v>6</v>
      </c>
      <c r="K37" s="7">
        <v>439</v>
      </c>
      <c r="L37" s="7">
        <v>503</v>
      </c>
      <c r="M37" s="7">
        <v>492</v>
      </c>
      <c r="N37" s="53"/>
      <c r="O37" s="7">
        <v>6</v>
      </c>
      <c r="P37" s="7">
        <v>459</v>
      </c>
      <c r="Q37" s="7">
        <v>491</v>
      </c>
      <c r="R37" s="7">
        <v>476.6</v>
      </c>
    </row>
    <row r="38" spans="1:18" ht="15.75" x14ac:dyDescent="0.15">
      <c r="A38" s="100"/>
      <c r="B38" s="6" t="s">
        <v>12</v>
      </c>
      <c r="C38" s="9" t="s">
        <v>13</v>
      </c>
      <c r="D38" s="20">
        <v>504</v>
      </c>
      <c r="E38" s="20">
        <v>2</v>
      </c>
      <c r="F38" s="20">
        <v>551</v>
      </c>
      <c r="G38" s="20">
        <v>551</v>
      </c>
      <c r="H38" s="20">
        <v>551</v>
      </c>
      <c r="I38" s="12">
        <v>486</v>
      </c>
      <c r="J38" s="7">
        <v>2</v>
      </c>
      <c r="K38" s="7">
        <v>548</v>
      </c>
      <c r="L38" s="7">
        <v>551</v>
      </c>
      <c r="M38" s="7">
        <v>549.5</v>
      </c>
      <c r="N38" s="7">
        <v>440</v>
      </c>
      <c r="O38" s="7">
        <v>2</v>
      </c>
      <c r="P38" s="7">
        <v>515</v>
      </c>
      <c r="Q38" s="7">
        <v>525</v>
      </c>
      <c r="R38" s="7">
        <v>520</v>
      </c>
    </row>
    <row r="39" spans="1:18" ht="15.75" x14ac:dyDescent="0.15">
      <c r="A39" s="101" t="s">
        <v>24</v>
      </c>
      <c r="B39" s="89" t="s">
        <v>7</v>
      </c>
      <c r="C39" s="90"/>
      <c r="D39" s="39"/>
      <c r="E39" s="39">
        <v>6</v>
      </c>
      <c r="F39" s="39">
        <v>429</v>
      </c>
      <c r="G39" s="39">
        <v>498</v>
      </c>
      <c r="H39" s="39">
        <v>477</v>
      </c>
      <c r="I39" s="13">
        <v>378</v>
      </c>
      <c r="J39" s="13">
        <v>6</v>
      </c>
      <c r="K39" s="13">
        <v>490</v>
      </c>
      <c r="L39" s="13">
        <v>545</v>
      </c>
      <c r="M39" s="13">
        <v>506</v>
      </c>
      <c r="N39" s="13">
        <v>333</v>
      </c>
      <c r="O39" s="13">
        <v>6</v>
      </c>
      <c r="P39" s="13">
        <v>414</v>
      </c>
      <c r="Q39" s="13">
        <v>417</v>
      </c>
      <c r="R39" s="13">
        <f>(R40*O40+R41*O41)/O39</f>
        <v>427.16666666666669</v>
      </c>
    </row>
    <row r="40" spans="1:18" ht="15.75" x14ac:dyDescent="0.15">
      <c r="A40" s="101"/>
      <c r="B40" s="6" t="s">
        <v>8</v>
      </c>
      <c r="C40" s="7" t="s">
        <v>9</v>
      </c>
      <c r="D40" s="52">
        <v>393</v>
      </c>
      <c r="E40" s="34">
        <v>4</v>
      </c>
      <c r="F40" s="34">
        <v>483</v>
      </c>
      <c r="G40" s="34">
        <v>498</v>
      </c>
      <c r="H40" s="34">
        <v>490</v>
      </c>
      <c r="I40" s="52">
        <v>378</v>
      </c>
      <c r="J40" s="7">
        <v>4</v>
      </c>
      <c r="K40" s="7">
        <v>464</v>
      </c>
      <c r="L40" s="7">
        <v>477</v>
      </c>
      <c r="M40" s="7">
        <v>472.5</v>
      </c>
      <c r="N40" s="52">
        <v>333</v>
      </c>
      <c r="O40" s="7">
        <v>4</v>
      </c>
      <c r="P40" s="7">
        <v>427</v>
      </c>
      <c r="Q40" s="7">
        <v>436</v>
      </c>
      <c r="R40" s="7">
        <v>433</v>
      </c>
    </row>
    <row r="41" spans="1:18" ht="15.75" x14ac:dyDescent="0.15">
      <c r="A41" s="101"/>
      <c r="B41" s="15" t="s">
        <v>10</v>
      </c>
      <c r="C41" s="16" t="s">
        <v>11</v>
      </c>
      <c r="D41" s="59"/>
      <c r="E41" s="20">
        <v>2</v>
      </c>
      <c r="F41" s="20">
        <v>429</v>
      </c>
      <c r="G41" s="20">
        <v>479</v>
      </c>
      <c r="H41" s="20">
        <v>454</v>
      </c>
      <c r="I41" s="53"/>
      <c r="J41" s="14">
        <v>2</v>
      </c>
      <c r="K41" s="14">
        <v>451</v>
      </c>
      <c r="L41" s="14">
        <v>456</v>
      </c>
      <c r="M41" s="14">
        <v>454.5</v>
      </c>
      <c r="N41" s="53"/>
      <c r="O41" s="7">
        <v>2</v>
      </c>
      <c r="P41" s="7">
        <v>414</v>
      </c>
      <c r="Q41" s="7">
        <v>417</v>
      </c>
      <c r="R41" s="7">
        <v>415.5</v>
      </c>
    </row>
    <row r="42" spans="1:18" ht="15.75" x14ac:dyDescent="0.15">
      <c r="A42" s="100" t="s">
        <v>25</v>
      </c>
      <c r="B42" s="85" t="s">
        <v>7</v>
      </c>
      <c r="C42" s="86"/>
      <c r="D42" s="37"/>
      <c r="E42" s="37">
        <v>6</v>
      </c>
      <c r="F42" s="37">
        <v>514</v>
      </c>
      <c r="G42" s="37">
        <v>520</v>
      </c>
      <c r="H42" s="37">
        <v>517</v>
      </c>
      <c r="I42" s="10">
        <v>447</v>
      </c>
      <c r="J42" s="10">
        <v>6</v>
      </c>
      <c r="K42" s="10">
        <v>589</v>
      </c>
      <c r="L42" s="10">
        <v>597</v>
      </c>
      <c r="M42" s="10">
        <v>593</v>
      </c>
      <c r="N42" s="10">
        <v>422</v>
      </c>
      <c r="O42" s="10">
        <v>6</v>
      </c>
      <c r="P42" s="10">
        <v>554</v>
      </c>
      <c r="Q42" s="10">
        <v>577</v>
      </c>
      <c r="R42" s="10">
        <v>562</v>
      </c>
    </row>
    <row r="43" spans="1:18" ht="15.75" x14ac:dyDescent="0.15">
      <c r="A43" s="100"/>
      <c r="B43" s="6" t="s">
        <v>8</v>
      </c>
      <c r="C43" s="9" t="s">
        <v>11</v>
      </c>
      <c r="D43" s="54">
        <v>449</v>
      </c>
      <c r="E43" s="40">
        <v>4</v>
      </c>
      <c r="F43" s="40">
        <v>516</v>
      </c>
      <c r="G43" s="40">
        <v>520</v>
      </c>
      <c r="H43" s="40">
        <v>519.5</v>
      </c>
      <c r="I43" s="74">
        <v>447</v>
      </c>
      <c r="J43" s="7">
        <v>4</v>
      </c>
      <c r="K43" s="7">
        <v>520</v>
      </c>
      <c r="L43" s="7">
        <v>534</v>
      </c>
      <c r="M43" s="7">
        <v>526.70000000000005</v>
      </c>
      <c r="N43" s="74">
        <v>422</v>
      </c>
      <c r="O43" s="7">
        <v>4</v>
      </c>
      <c r="P43" s="7">
        <v>495</v>
      </c>
      <c r="Q43" s="7">
        <v>513</v>
      </c>
      <c r="R43" s="7">
        <v>502</v>
      </c>
    </row>
    <row r="44" spans="1:18" ht="15.75" x14ac:dyDescent="0.15">
      <c r="A44" s="100"/>
      <c r="B44" s="15" t="s">
        <v>10</v>
      </c>
      <c r="C44" s="16" t="s">
        <v>11</v>
      </c>
      <c r="D44" s="55"/>
      <c r="E44" s="16">
        <v>2</v>
      </c>
      <c r="F44" s="16">
        <v>514</v>
      </c>
      <c r="G44" s="16">
        <v>515</v>
      </c>
      <c r="H44" s="16">
        <v>515</v>
      </c>
      <c r="I44" s="74"/>
      <c r="J44" s="7">
        <v>2</v>
      </c>
      <c r="K44" s="7">
        <v>482</v>
      </c>
      <c r="L44" s="7">
        <v>519</v>
      </c>
      <c r="M44" s="7">
        <v>500.5</v>
      </c>
      <c r="N44" s="74"/>
      <c r="O44" s="14">
        <v>2</v>
      </c>
      <c r="P44" s="14">
        <v>488</v>
      </c>
      <c r="Q44" s="14">
        <v>492</v>
      </c>
      <c r="R44" s="14">
        <v>490</v>
      </c>
    </row>
    <row r="45" spans="1:18" ht="15.75" x14ac:dyDescent="0.15">
      <c r="A45" s="98" t="s">
        <v>26</v>
      </c>
      <c r="B45" s="66" t="s">
        <v>7</v>
      </c>
      <c r="C45" s="67"/>
      <c r="D45" s="31"/>
      <c r="E45" s="31">
        <v>14</v>
      </c>
      <c r="F45" s="31">
        <v>482</v>
      </c>
      <c r="G45" s="31">
        <v>553</v>
      </c>
      <c r="H45" s="31">
        <v>533</v>
      </c>
      <c r="I45" s="5"/>
      <c r="J45" s="5">
        <v>14</v>
      </c>
      <c r="K45" s="5">
        <v>516</v>
      </c>
      <c r="L45" s="5">
        <v>556</v>
      </c>
      <c r="M45" s="5">
        <f>(M46*J46+M47*J47+M48*J48)/J45</f>
        <v>533.77142857142849</v>
      </c>
      <c r="N45" s="5"/>
      <c r="O45" s="5">
        <v>14</v>
      </c>
      <c r="P45" s="5">
        <v>498</v>
      </c>
      <c r="Q45" s="5">
        <v>547</v>
      </c>
      <c r="R45" s="5">
        <f>(R46*O46+R47*O47+R48*O48)/O45</f>
        <v>518.97142857142865</v>
      </c>
    </row>
    <row r="46" spans="1:18" ht="15.75" x14ac:dyDescent="0.15">
      <c r="A46" s="101"/>
      <c r="B46" s="6" t="s">
        <v>8</v>
      </c>
      <c r="C46" s="7" t="s">
        <v>9</v>
      </c>
      <c r="D46" s="52">
        <v>443</v>
      </c>
      <c r="E46" s="33">
        <v>4</v>
      </c>
      <c r="F46" s="33">
        <v>533</v>
      </c>
      <c r="G46" s="33">
        <v>553</v>
      </c>
      <c r="H46" s="33">
        <v>514</v>
      </c>
      <c r="I46" s="74">
        <v>435</v>
      </c>
      <c r="J46" s="7">
        <v>4</v>
      </c>
      <c r="K46" s="7">
        <v>526</v>
      </c>
      <c r="L46" s="7">
        <v>535</v>
      </c>
      <c r="M46" s="7">
        <v>531.1</v>
      </c>
      <c r="N46" s="52">
        <v>433</v>
      </c>
      <c r="O46" s="7">
        <v>4</v>
      </c>
      <c r="P46" s="7">
        <v>510</v>
      </c>
      <c r="Q46" s="7">
        <v>547</v>
      </c>
      <c r="R46" s="7">
        <v>532.6</v>
      </c>
    </row>
    <row r="47" spans="1:18" ht="15.75" x14ac:dyDescent="0.15">
      <c r="A47" s="101"/>
      <c r="B47" s="6" t="s">
        <v>10</v>
      </c>
      <c r="C47" s="7" t="s">
        <v>9</v>
      </c>
      <c r="D47" s="53"/>
      <c r="E47" s="33">
        <v>6</v>
      </c>
      <c r="F47" s="33">
        <v>482</v>
      </c>
      <c r="G47" s="33">
        <v>530</v>
      </c>
      <c r="H47" s="33">
        <v>518</v>
      </c>
      <c r="I47" s="74"/>
      <c r="J47" s="7">
        <v>6</v>
      </c>
      <c r="K47" s="7">
        <v>516</v>
      </c>
      <c r="L47" s="7">
        <v>533</v>
      </c>
      <c r="M47" s="7">
        <v>521.79999999999995</v>
      </c>
      <c r="N47" s="59"/>
      <c r="O47" s="7">
        <v>6</v>
      </c>
      <c r="P47" s="7">
        <v>498</v>
      </c>
      <c r="Q47" s="7">
        <v>509</v>
      </c>
      <c r="R47" s="7">
        <v>505.8</v>
      </c>
    </row>
    <row r="48" spans="1:18" ht="15.75" x14ac:dyDescent="0.15">
      <c r="A48" s="99"/>
      <c r="B48" s="8" t="s">
        <v>12</v>
      </c>
      <c r="C48" s="9" t="s">
        <v>13</v>
      </c>
      <c r="D48" s="20">
        <v>503</v>
      </c>
      <c r="E48" s="20">
        <v>4</v>
      </c>
      <c r="F48" s="20">
        <v>547</v>
      </c>
      <c r="G48" s="20">
        <v>549</v>
      </c>
      <c r="H48" s="20">
        <v>548</v>
      </c>
      <c r="I48" s="12">
        <v>505</v>
      </c>
      <c r="J48" s="17">
        <v>4</v>
      </c>
      <c r="K48" s="17">
        <v>552</v>
      </c>
      <c r="L48" s="17">
        <v>556</v>
      </c>
      <c r="M48" s="17">
        <v>554.4</v>
      </c>
      <c r="N48" s="12">
        <v>483</v>
      </c>
      <c r="O48" s="7">
        <v>4</v>
      </c>
      <c r="P48" s="7">
        <v>522</v>
      </c>
      <c r="Q48" s="7">
        <v>528</v>
      </c>
      <c r="R48" s="7">
        <v>525.1</v>
      </c>
    </row>
    <row r="49" spans="1:18" ht="15.75" x14ac:dyDescent="0.15">
      <c r="A49" s="101" t="s">
        <v>27</v>
      </c>
      <c r="B49" s="64" t="s">
        <v>7</v>
      </c>
      <c r="C49" s="65"/>
      <c r="D49" s="30"/>
      <c r="E49" s="30">
        <v>10</v>
      </c>
      <c r="F49" s="30">
        <v>517</v>
      </c>
      <c r="G49" s="30">
        <v>534</v>
      </c>
      <c r="H49" s="30">
        <v>527</v>
      </c>
      <c r="I49" s="10">
        <v>374</v>
      </c>
      <c r="J49" s="10">
        <v>10</v>
      </c>
      <c r="K49" s="10">
        <v>510</v>
      </c>
      <c r="L49" s="10">
        <v>555</v>
      </c>
      <c r="M49" s="10">
        <v>519</v>
      </c>
      <c r="N49" s="10">
        <v>342</v>
      </c>
      <c r="O49" s="10">
        <v>10</v>
      </c>
      <c r="P49" s="10">
        <v>428</v>
      </c>
      <c r="Q49" s="10">
        <v>500</v>
      </c>
      <c r="R49" s="10">
        <f>(R50*O50+R51*O51)/O49</f>
        <v>489.35</v>
      </c>
    </row>
    <row r="50" spans="1:18" ht="15.75" x14ac:dyDescent="0.15">
      <c r="A50" s="101"/>
      <c r="B50" s="8" t="s">
        <v>8</v>
      </c>
      <c r="C50" s="7" t="s">
        <v>9</v>
      </c>
      <c r="D50" s="52">
        <v>385</v>
      </c>
      <c r="E50" s="34">
        <v>5</v>
      </c>
      <c r="F50" s="34">
        <v>527</v>
      </c>
      <c r="G50" s="34">
        <v>534</v>
      </c>
      <c r="H50" s="34">
        <v>530</v>
      </c>
      <c r="I50" s="52">
        <v>374</v>
      </c>
      <c r="J50" s="7">
        <v>5</v>
      </c>
      <c r="K50" s="7">
        <v>522</v>
      </c>
      <c r="L50" s="7">
        <v>552</v>
      </c>
      <c r="M50" s="7">
        <v>537.70000000000005</v>
      </c>
      <c r="N50" s="59">
        <v>342</v>
      </c>
      <c r="O50" s="7">
        <v>5</v>
      </c>
      <c r="P50" s="7">
        <v>501</v>
      </c>
      <c r="Q50" s="7">
        <v>512</v>
      </c>
      <c r="R50" s="7">
        <v>506</v>
      </c>
    </row>
    <row r="51" spans="1:18" ht="15.75" x14ac:dyDescent="0.15">
      <c r="A51" s="101"/>
      <c r="B51" s="8" t="s">
        <v>10</v>
      </c>
      <c r="C51" s="7" t="s">
        <v>9</v>
      </c>
      <c r="D51" s="59"/>
      <c r="E51" s="35">
        <v>3</v>
      </c>
      <c r="F51" s="35">
        <v>517</v>
      </c>
      <c r="G51" s="35">
        <v>525</v>
      </c>
      <c r="H51" s="35">
        <v>522</v>
      </c>
      <c r="I51" s="59"/>
      <c r="J51" s="7">
        <v>3</v>
      </c>
      <c r="K51" s="7">
        <v>474</v>
      </c>
      <c r="L51" s="7">
        <v>517</v>
      </c>
      <c r="M51" s="7">
        <v>501.7</v>
      </c>
      <c r="N51" s="59"/>
      <c r="O51" s="14">
        <v>5</v>
      </c>
      <c r="P51" s="14">
        <v>428</v>
      </c>
      <c r="Q51" s="14">
        <v>500</v>
      </c>
      <c r="R51" s="14">
        <v>472.7</v>
      </c>
    </row>
    <row r="52" spans="1:18" ht="15.75" x14ac:dyDescent="0.15">
      <c r="A52" s="101"/>
      <c r="B52" s="8" t="s">
        <v>28</v>
      </c>
      <c r="C52" s="9" t="s">
        <v>13</v>
      </c>
      <c r="D52" s="20">
        <v>447</v>
      </c>
      <c r="E52" s="20">
        <v>2</v>
      </c>
      <c r="F52" s="20">
        <v>528</v>
      </c>
      <c r="G52" s="20">
        <v>529</v>
      </c>
      <c r="H52" s="20">
        <v>529</v>
      </c>
      <c r="I52" s="12">
        <v>436</v>
      </c>
      <c r="J52" s="7">
        <v>2</v>
      </c>
      <c r="K52" s="7">
        <v>534</v>
      </c>
      <c r="L52" s="7">
        <v>537</v>
      </c>
      <c r="M52" s="7">
        <v>535.6</v>
      </c>
      <c r="N52" s="56" t="s">
        <v>29</v>
      </c>
      <c r="O52" s="57"/>
      <c r="P52" s="57"/>
      <c r="Q52" s="57"/>
      <c r="R52" s="58"/>
    </row>
    <row r="53" spans="1:18" ht="15.75" x14ac:dyDescent="0.15">
      <c r="A53" s="100" t="s">
        <v>30</v>
      </c>
      <c r="B53" s="66" t="s">
        <v>7</v>
      </c>
      <c r="C53" s="67"/>
      <c r="D53" s="31"/>
      <c r="E53" s="31">
        <v>6</v>
      </c>
      <c r="F53" s="31">
        <v>447</v>
      </c>
      <c r="G53" s="31">
        <v>485</v>
      </c>
      <c r="H53" s="31">
        <v>475</v>
      </c>
      <c r="I53" s="5">
        <v>375</v>
      </c>
      <c r="J53" s="5">
        <v>6</v>
      </c>
      <c r="K53" s="5">
        <v>468</v>
      </c>
      <c r="L53" s="5">
        <v>485</v>
      </c>
      <c r="M53" s="5">
        <f>(M54*J54+M55*J55)/J53</f>
        <v>480.59999999999997</v>
      </c>
      <c r="N53" s="10">
        <v>345</v>
      </c>
      <c r="O53" s="10">
        <v>6</v>
      </c>
      <c r="P53" s="10">
        <v>453</v>
      </c>
      <c r="Q53" s="10">
        <v>475</v>
      </c>
      <c r="R53" s="10">
        <f>(R54*O54+R55*O55)/O53</f>
        <v>458.56666666666666</v>
      </c>
    </row>
    <row r="54" spans="1:18" ht="15.75" x14ac:dyDescent="0.15">
      <c r="A54" s="100"/>
      <c r="B54" s="6" t="s">
        <v>8</v>
      </c>
      <c r="C54" s="7" t="s">
        <v>9</v>
      </c>
      <c r="D54" s="52">
        <v>388</v>
      </c>
      <c r="E54" s="34">
        <v>4</v>
      </c>
      <c r="F54" s="34">
        <v>479</v>
      </c>
      <c r="G54" s="34">
        <v>485</v>
      </c>
      <c r="H54" s="34">
        <v>481</v>
      </c>
      <c r="I54" s="52">
        <v>375</v>
      </c>
      <c r="J54" s="7">
        <v>4</v>
      </c>
      <c r="K54" s="7">
        <v>481</v>
      </c>
      <c r="L54" s="7">
        <v>485</v>
      </c>
      <c r="M54" s="7">
        <v>483.9</v>
      </c>
      <c r="N54" s="52">
        <v>345</v>
      </c>
      <c r="O54" s="7">
        <v>4</v>
      </c>
      <c r="P54" s="7">
        <v>454</v>
      </c>
      <c r="Q54" s="7">
        <v>475</v>
      </c>
      <c r="R54" s="7">
        <v>461.1</v>
      </c>
    </row>
    <row r="55" spans="1:18" ht="16.5" thickBot="1" x14ac:dyDescent="0.2">
      <c r="A55" s="100"/>
      <c r="B55" s="8" t="s">
        <v>10</v>
      </c>
      <c r="C55" s="7" t="s">
        <v>9</v>
      </c>
      <c r="D55" s="60"/>
      <c r="E55" s="35">
        <v>2</v>
      </c>
      <c r="F55" s="35">
        <v>447</v>
      </c>
      <c r="G55" s="35">
        <v>477</v>
      </c>
      <c r="H55" s="35">
        <v>462</v>
      </c>
      <c r="I55" s="59"/>
      <c r="J55" s="7">
        <v>2</v>
      </c>
      <c r="K55" s="7">
        <v>468</v>
      </c>
      <c r="L55" s="7">
        <v>480</v>
      </c>
      <c r="M55" s="7">
        <v>474</v>
      </c>
      <c r="N55" s="59"/>
      <c r="O55" s="7">
        <v>2</v>
      </c>
      <c r="P55" s="7">
        <v>453</v>
      </c>
      <c r="Q55" s="7">
        <v>454</v>
      </c>
      <c r="R55" s="7">
        <v>453.5</v>
      </c>
    </row>
    <row r="56" spans="1:18" ht="15.75" x14ac:dyDescent="0.15">
      <c r="A56" s="100" t="s">
        <v>31</v>
      </c>
      <c r="B56" s="68" t="s">
        <v>7</v>
      </c>
      <c r="C56" s="69"/>
      <c r="D56" s="32"/>
      <c r="E56" s="32">
        <v>6</v>
      </c>
      <c r="F56" s="32">
        <v>495</v>
      </c>
      <c r="G56" s="32">
        <v>500</v>
      </c>
      <c r="H56" s="32">
        <v>497</v>
      </c>
      <c r="I56" s="13">
        <v>450</v>
      </c>
      <c r="J56" s="13">
        <v>6</v>
      </c>
      <c r="K56" s="13">
        <v>583</v>
      </c>
      <c r="L56" s="13">
        <v>614</v>
      </c>
      <c r="M56" s="13">
        <v>590</v>
      </c>
      <c r="N56" s="13">
        <v>424</v>
      </c>
      <c r="O56" s="13">
        <v>6</v>
      </c>
      <c r="P56" s="13">
        <v>554</v>
      </c>
      <c r="Q56" s="13">
        <v>583</v>
      </c>
      <c r="R56" s="13">
        <v>564</v>
      </c>
    </row>
    <row r="57" spans="1:18" ht="15.75" x14ac:dyDescent="0.15">
      <c r="A57" s="100"/>
      <c r="B57" s="6" t="s">
        <v>8</v>
      </c>
      <c r="C57" s="7" t="s">
        <v>9</v>
      </c>
      <c r="D57" s="52">
        <v>448</v>
      </c>
      <c r="E57" s="35">
        <v>4</v>
      </c>
      <c r="F57" s="35">
        <v>497</v>
      </c>
      <c r="G57" s="35">
        <v>500</v>
      </c>
      <c r="H57" s="35">
        <v>498</v>
      </c>
      <c r="I57" s="59">
        <v>450</v>
      </c>
      <c r="J57" s="7">
        <v>4</v>
      </c>
      <c r="K57" s="7">
        <v>506</v>
      </c>
      <c r="L57" s="7">
        <v>525</v>
      </c>
      <c r="M57" s="7">
        <v>512.9</v>
      </c>
      <c r="N57" s="104">
        <v>424</v>
      </c>
      <c r="O57" s="7">
        <v>4</v>
      </c>
      <c r="P57" s="7">
        <v>498</v>
      </c>
      <c r="Q57" s="7">
        <v>520</v>
      </c>
      <c r="R57" s="7">
        <v>494.6</v>
      </c>
    </row>
    <row r="58" spans="1:18" ht="16.5" thickBot="1" x14ac:dyDescent="0.2">
      <c r="A58" s="100"/>
      <c r="B58" s="8" t="s">
        <v>10</v>
      </c>
      <c r="C58" s="7" t="s">
        <v>9</v>
      </c>
      <c r="D58" s="60"/>
      <c r="E58" s="35">
        <v>2</v>
      </c>
      <c r="F58" s="35">
        <v>495</v>
      </c>
      <c r="G58" s="35">
        <v>496</v>
      </c>
      <c r="H58" s="35">
        <v>496</v>
      </c>
      <c r="I58" s="59"/>
      <c r="J58" s="7">
        <v>2</v>
      </c>
      <c r="K58" s="7">
        <v>501</v>
      </c>
      <c r="L58" s="7">
        <v>502</v>
      </c>
      <c r="M58" s="7">
        <v>501.5</v>
      </c>
      <c r="N58" s="104"/>
      <c r="O58" s="7">
        <v>2</v>
      </c>
      <c r="P58" s="7">
        <v>435</v>
      </c>
      <c r="Q58" s="7">
        <v>494</v>
      </c>
      <c r="R58" s="7">
        <v>464.5</v>
      </c>
    </row>
    <row r="59" spans="1:18" ht="15.75" x14ac:dyDescent="0.15">
      <c r="A59" s="101" t="s">
        <v>32</v>
      </c>
      <c r="B59" s="89" t="s">
        <v>7</v>
      </c>
      <c r="C59" s="90"/>
      <c r="D59" s="39"/>
      <c r="E59" s="39">
        <v>3</v>
      </c>
      <c r="F59" s="39">
        <v>494</v>
      </c>
      <c r="G59" s="39">
        <v>500</v>
      </c>
      <c r="H59" s="39">
        <v>497</v>
      </c>
      <c r="I59" s="13">
        <v>376</v>
      </c>
      <c r="J59" s="13">
        <v>3</v>
      </c>
      <c r="K59" s="13">
        <v>495</v>
      </c>
      <c r="L59" s="13">
        <v>518</v>
      </c>
      <c r="M59" s="13">
        <v>504.5</v>
      </c>
      <c r="N59" s="13">
        <v>360</v>
      </c>
      <c r="O59" s="13">
        <v>3</v>
      </c>
      <c r="P59" s="13">
        <v>476</v>
      </c>
      <c r="Q59" s="13">
        <v>479</v>
      </c>
      <c r="R59" s="13">
        <v>478.3</v>
      </c>
    </row>
    <row r="60" spans="1:18" ht="15.75" x14ac:dyDescent="0.15">
      <c r="A60" s="99"/>
      <c r="B60" s="6" t="s">
        <v>8</v>
      </c>
      <c r="C60" s="7" t="s">
        <v>9</v>
      </c>
      <c r="D60" s="33">
        <v>390</v>
      </c>
      <c r="E60" s="33">
        <v>3</v>
      </c>
      <c r="F60" s="33">
        <v>494</v>
      </c>
      <c r="G60" s="33">
        <v>500</v>
      </c>
      <c r="H60" s="33">
        <v>497</v>
      </c>
      <c r="I60" s="7">
        <v>376</v>
      </c>
      <c r="J60" s="7">
        <v>3</v>
      </c>
      <c r="K60" s="7">
        <v>495</v>
      </c>
      <c r="L60" s="7">
        <v>518</v>
      </c>
      <c r="M60" s="7">
        <v>504.5</v>
      </c>
      <c r="N60" s="7">
        <v>360</v>
      </c>
      <c r="O60" s="7">
        <v>3</v>
      </c>
      <c r="P60" s="7">
        <v>476</v>
      </c>
      <c r="Q60" s="7">
        <v>479</v>
      </c>
      <c r="R60" s="7">
        <v>478.3</v>
      </c>
    </row>
    <row r="61" spans="1:18" ht="15.75" x14ac:dyDescent="0.15">
      <c r="A61" s="101" t="s">
        <v>33</v>
      </c>
      <c r="B61" s="64" t="s">
        <v>7</v>
      </c>
      <c r="C61" s="65"/>
      <c r="D61" s="30"/>
      <c r="E61" s="30">
        <v>3</v>
      </c>
      <c r="F61" s="30">
        <v>504</v>
      </c>
      <c r="G61" s="30">
        <v>508</v>
      </c>
      <c r="H61" s="30">
        <v>507</v>
      </c>
      <c r="I61" s="10">
        <v>345</v>
      </c>
      <c r="J61" s="10">
        <v>3</v>
      </c>
      <c r="K61" s="10">
        <v>512</v>
      </c>
      <c r="L61" s="10">
        <v>525</v>
      </c>
      <c r="M61" s="10">
        <v>519</v>
      </c>
      <c r="N61" s="10">
        <v>318</v>
      </c>
      <c r="O61" s="10">
        <v>3</v>
      </c>
      <c r="P61" s="10">
        <v>468</v>
      </c>
      <c r="Q61" s="10">
        <v>478</v>
      </c>
      <c r="R61" s="10">
        <v>474.3</v>
      </c>
    </row>
    <row r="62" spans="1:18" ht="15.75" x14ac:dyDescent="0.15">
      <c r="A62" s="99"/>
      <c r="B62" s="6" t="s">
        <v>8</v>
      </c>
      <c r="C62" s="9" t="s">
        <v>11</v>
      </c>
      <c r="D62" s="40">
        <v>347</v>
      </c>
      <c r="E62" s="40">
        <v>3</v>
      </c>
      <c r="F62" s="40">
        <v>504</v>
      </c>
      <c r="G62" s="40">
        <v>508</v>
      </c>
      <c r="H62" s="40">
        <v>507</v>
      </c>
      <c r="I62" s="7">
        <v>345</v>
      </c>
      <c r="J62" s="7">
        <v>3</v>
      </c>
      <c r="K62" s="7">
        <v>512</v>
      </c>
      <c r="L62" s="7">
        <v>525</v>
      </c>
      <c r="M62" s="7">
        <v>519</v>
      </c>
      <c r="N62" s="7">
        <v>318</v>
      </c>
      <c r="O62" s="7">
        <v>3</v>
      </c>
      <c r="P62" s="7">
        <v>468</v>
      </c>
      <c r="Q62" s="7">
        <v>478</v>
      </c>
      <c r="R62" s="7">
        <v>474.3</v>
      </c>
    </row>
    <row r="63" spans="1:18" ht="15.75" x14ac:dyDescent="0.15">
      <c r="A63" s="100" t="s">
        <v>34</v>
      </c>
      <c r="B63" s="85" t="s">
        <v>7</v>
      </c>
      <c r="C63" s="86"/>
      <c r="D63" s="37"/>
      <c r="E63" s="37">
        <v>3</v>
      </c>
      <c r="F63" s="37">
        <v>617</v>
      </c>
      <c r="G63" s="37">
        <v>633</v>
      </c>
      <c r="H63" s="37">
        <v>624</v>
      </c>
      <c r="I63" s="10">
        <v>539</v>
      </c>
      <c r="J63" s="10">
        <v>3</v>
      </c>
      <c r="K63" s="10">
        <v>610</v>
      </c>
      <c r="L63" s="10">
        <v>616</v>
      </c>
      <c r="M63" s="10">
        <v>612.70000000000005</v>
      </c>
      <c r="N63" s="10">
        <v>539</v>
      </c>
      <c r="O63" s="10">
        <v>3</v>
      </c>
      <c r="P63" s="10">
        <v>609</v>
      </c>
      <c r="Q63" s="10">
        <v>626</v>
      </c>
      <c r="R63" s="10">
        <v>619.4</v>
      </c>
    </row>
    <row r="64" spans="1:18" ht="15.75" x14ac:dyDescent="0.15">
      <c r="A64" s="100"/>
      <c r="B64" s="6" t="s">
        <v>8</v>
      </c>
      <c r="C64" s="9" t="s">
        <v>11</v>
      </c>
      <c r="D64" s="16">
        <v>539</v>
      </c>
      <c r="E64" s="16">
        <v>3</v>
      </c>
      <c r="F64" s="16">
        <v>617</v>
      </c>
      <c r="G64" s="16">
        <v>633</v>
      </c>
      <c r="H64" s="16">
        <v>624</v>
      </c>
      <c r="I64" s="14">
        <v>539</v>
      </c>
      <c r="J64" s="7">
        <v>3</v>
      </c>
      <c r="K64" s="7">
        <v>610</v>
      </c>
      <c r="L64" s="7">
        <v>616</v>
      </c>
      <c r="M64" s="7">
        <v>612.70000000000005</v>
      </c>
      <c r="N64" s="7">
        <v>539</v>
      </c>
      <c r="O64" s="7">
        <v>3</v>
      </c>
      <c r="P64" s="7">
        <v>609</v>
      </c>
      <c r="Q64" s="7">
        <v>626</v>
      </c>
      <c r="R64" s="7">
        <v>619.4</v>
      </c>
    </row>
    <row r="65" spans="1:53" ht="15.75" x14ac:dyDescent="0.15">
      <c r="A65" s="100" t="s">
        <v>35</v>
      </c>
      <c r="B65" s="68" t="s">
        <v>7</v>
      </c>
      <c r="C65" s="69"/>
      <c r="D65" s="32"/>
      <c r="E65" s="32">
        <v>6</v>
      </c>
      <c r="F65" s="32">
        <v>514</v>
      </c>
      <c r="G65" s="32">
        <v>531</v>
      </c>
      <c r="H65" s="32">
        <v>524</v>
      </c>
      <c r="I65" s="13">
        <v>524</v>
      </c>
      <c r="J65" s="13">
        <v>6</v>
      </c>
      <c r="K65" s="13">
        <v>439</v>
      </c>
      <c r="L65" s="13">
        <v>533</v>
      </c>
      <c r="M65" s="13">
        <f>(M66*J66+M67*J67)/J65</f>
        <v>488.2</v>
      </c>
      <c r="N65" s="10">
        <v>395</v>
      </c>
      <c r="O65" s="10">
        <v>6</v>
      </c>
      <c r="P65" s="10">
        <v>493</v>
      </c>
      <c r="Q65" s="10">
        <v>502</v>
      </c>
      <c r="R65" s="10">
        <f>(R66*O66+R67*O67)/O65</f>
        <v>498.90000000000003</v>
      </c>
    </row>
    <row r="66" spans="1:53" ht="15.75" x14ac:dyDescent="0.15">
      <c r="A66" s="100"/>
      <c r="B66" s="6" t="s">
        <v>8</v>
      </c>
      <c r="C66" s="20" t="s">
        <v>11</v>
      </c>
      <c r="D66" s="54">
        <v>435</v>
      </c>
      <c r="E66" s="20">
        <v>3</v>
      </c>
      <c r="F66" s="20">
        <v>529</v>
      </c>
      <c r="G66" s="20">
        <v>531</v>
      </c>
      <c r="H66" s="20">
        <v>530</v>
      </c>
      <c r="I66" s="52">
        <v>524</v>
      </c>
      <c r="J66" s="7">
        <v>3</v>
      </c>
      <c r="K66" s="7">
        <v>439</v>
      </c>
      <c r="L66" s="7">
        <v>533</v>
      </c>
      <c r="M66" s="7">
        <v>494.2</v>
      </c>
      <c r="N66" s="52">
        <v>395</v>
      </c>
      <c r="O66" s="7">
        <v>3</v>
      </c>
      <c r="P66" s="7">
        <v>500</v>
      </c>
      <c r="Q66" s="7">
        <v>502</v>
      </c>
      <c r="R66" s="7">
        <v>501.5</v>
      </c>
    </row>
    <row r="67" spans="1:53" ht="16.5" thickBot="1" x14ac:dyDescent="0.2">
      <c r="A67" s="100"/>
      <c r="B67" s="21" t="s">
        <v>36</v>
      </c>
      <c r="C67" s="22" t="s">
        <v>9</v>
      </c>
      <c r="D67" s="91"/>
      <c r="E67" s="41">
        <v>3</v>
      </c>
      <c r="F67" s="41">
        <v>514</v>
      </c>
      <c r="G67" s="41">
        <v>522</v>
      </c>
      <c r="H67" s="41">
        <v>519</v>
      </c>
      <c r="I67" s="60"/>
      <c r="J67" s="23">
        <v>3</v>
      </c>
      <c r="K67" s="23">
        <v>480</v>
      </c>
      <c r="L67" s="23">
        <v>484</v>
      </c>
      <c r="M67" s="23">
        <v>482.2</v>
      </c>
      <c r="N67" s="60"/>
      <c r="O67" s="22">
        <v>3</v>
      </c>
      <c r="P67" s="22">
        <v>493</v>
      </c>
      <c r="Q67" s="22">
        <v>500</v>
      </c>
      <c r="R67" s="22">
        <v>496.3</v>
      </c>
    </row>
    <row r="68" spans="1:53" ht="15.75" x14ac:dyDescent="0.15">
      <c r="A68" s="101" t="s">
        <v>37</v>
      </c>
      <c r="B68" s="85" t="s">
        <v>7</v>
      </c>
      <c r="C68" s="86"/>
      <c r="D68" s="37"/>
      <c r="E68" s="37">
        <v>6</v>
      </c>
      <c r="F68" s="37">
        <v>521</v>
      </c>
      <c r="G68" s="37">
        <v>571</v>
      </c>
      <c r="H68" s="37">
        <v>555</v>
      </c>
      <c r="I68" s="10">
        <v>546</v>
      </c>
      <c r="J68" s="10">
        <v>6</v>
      </c>
      <c r="K68" s="10">
        <v>525</v>
      </c>
      <c r="L68" s="10">
        <v>565</v>
      </c>
      <c r="M68" s="10">
        <f>(M69*J69+M70*J70)/J68</f>
        <v>551.23333333333335</v>
      </c>
      <c r="N68" s="10">
        <v>436</v>
      </c>
      <c r="O68" s="10">
        <v>6</v>
      </c>
      <c r="P68" s="10">
        <v>594</v>
      </c>
      <c r="Q68" s="10">
        <v>610</v>
      </c>
      <c r="R68" s="10">
        <v>598</v>
      </c>
    </row>
    <row r="69" spans="1:53" ht="15.75" x14ac:dyDescent="0.15">
      <c r="A69" s="101"/>
      <c r="B69" s="6" t="s">
        <v>8</v>
      </c>
      <c r="C69" s="7" t="s">
        <v>9</v>
      </c>
      <c r="D69" s="36">
        <v>459</v>
      </c>
      <c r="E69" s="36">
        <v>4</v>
      </c>
      <c r="F69" s="36">
        <v>569</v>
      </c>
      <c r="G69" s="36">
        <v>571</v>
      </c>
      <c r="H69" s="36">
        <v>570</v>
      </c>
      <c r="I69" s="11">
        <v>546</v>
      </c>
      <c r="J69" s="11">
        <v>4</v>
      </c>
      <c r="K69" s="11">
        <v>562</v>
      </c>
      <c r="L69" s="11">
        <v>565</v>
      </c>
      <c r="M69" s="11">
        <v>563.6</v>
      </c>
      <c r="N69" s="11">
        <v>436</v>
      </c>
      <c r="O69" s="11">
        <v>4</v>
      </c>
      <c r="P69" s="11">
        <v>515</v>
      </c>
      <c r="Q69" s="11">
        <v>518</v>
      </c>
      <c r="R69" s="11">
        <v>517.1</v>
      </c>
    </row>
    <row r="70" spans="1:53" ht="15.75" x14ac:dyDescent="0.15">
      <c r="A70" s="101"/>
      <c r="B70" s="15" t="s">
        <v>28</v>
      </c>
      <c r="C70" s="16" t="s">
        <v>13</v>
      </c>
      <c r="D70" s="16">
        <v>472</v>
      </c>
      <c r="E70" s="16">
        <v>2</v>
      </c>
      <c r="F70" s="16">
        <v>521</v>
      </c>
      <c r="G70" s="16">
        <v>527</v>
      </c>
      <c r="H70" s="16">
        <v>524</v>
      </c>
      <c r="I70" s="14">
        <v>492</v>
      </c>
      <c r="J70" s="14">
        <v>2</v>
      </c>
      <c r="K70" s="14">
        <v>525</v>
      </c>
      <c r="L70" s="14">
        <v>528</v>
      </c>
      <c r="M70" s="14">
        <v>526.5</v>
      </c>
      <c r="N70" s="94" t="s">
        <v>29</v>
      </c>
      <c r="O70" s="95"/>
      <c r="P70" s="95"/>
      <c r="Q70" s="95"/>
      <c r="R70" s="96"/>
    </row>
    <row r="71" spans="1:53" s="2" customFormat="1" ht="15.75" x14ac:dyDescent="0.15">
      <c r="A71" s="100"/>
      <c r="B71" s="8" t="s">
        <v>10</v>
      </c>
      <c r="C71" s="9" t="s">
        <v>11</v>
      </c>
      <c r="D71" s="56" t="s">
        <v>29</v>
      </c>
      <c r="E71" s="57"/>
      <c r="F71" s="57"/>
      <c r="G71" s="57"/>
      <c r="H71" s="58"/>
      <c r="I71" s="97" t="s">
        <v>29</v>
      </c>
      <c r="J71" s="74"/>
      <c r="K71" s="74"/>
      <c r="L71" s="74"/>
      <c r="M71" s="74"/>
      <c r="N71" s="7">
        <v>436</v>
      </c>
      <c r="O71" s="7">
        <v>2</v>
      </c>
      <c r="P71" s="7">
        <v>465</v>
      </c>
      <c r="Q71" s="7">
        <v>515</v>
      </c>
      <c r="R71" s="7">
        <f>(Q71+P71)/O71</f>
        <v>490</v>
      </c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8"/>
    </row>
    <row r="72" spans="1:53" ht="15.75" x14ac:dyDescent="0.15">
      <c r="A72" s="100" t="s">
        <v>38</v>
      </c>
      <c r="B72" s="64" t="s">
        <v>7</v>
      </c>
      <c r="C72" s="65"/>
      <c r="D72" s="30"/>
      <c r="E72" s="30">
        <v>4</v>
      </c>
      <c r="F72" s="30">
        <v>472</v>
      </c>
      <c r="G72" s="30">
        <v>473</v>
      </c>
      <c r="H72" s="30">
        <v>473</v>
      </c>
      <c r="I72" s="10">
        <v>379</v>
      </c>
      <c r="J72" s="10">
        <v>4</v>
      </c>
      <c r="K72" s="10">
        <v>483</v>
      </c>
      <c r="L72" s="10">
        <v>493</v>
      </c>
      <c r="M72" s="10">
        <f>(M73*J73+M74*J74)/J72</f>
        <v>489.5</v>
      </c>
      <c r="N72" s="10">
        <v>361</v>
      </c>
      <c r="O72" s="10">
        <v>4</v>
      </c>
      <c r="P72" s="10">
        <v>451</v>
      </c>
      <c r="Q72" s="10">
        <v>468</v>
      </c>
      <c r="R72" s="10">
        <f>(R73*O73+R74*O74)/O72</f>
        <v>458</v>
      </c>
    </row>
    <row r="73" spans="1:53" ht="15.75" x14ac:dyDescent="0.15">
      <c r="A73" s="100"/>
      <c r="B73" s="6" t="s">
        <v>8</v>
      </c>
      <c r="C73" s="7" t="s">
        <v>9</v>
      </c>
      <c r="D73" s="52">
        <v>369</v>
      </c>
      <c r="E73" s="34">
        <v>2</v>
      </c>
      <c r="F73" s="34">
        <v>473</v>
      </c>
      <c r="G73" s="34">
        <v>473</v>
      </c>
      <c r="H73" s="34">
        <v>473</v>
      </c>
      <c r="I73" s="52">
        <v>379</v>
      </c>
      <c r="J73" s="7">
        <v>2</v>
      </c>
      <c r="K73" s="7">
        <v>491</v>
      </c>
      <c r="L73" s="7">
        <v>493</v>
      </c>
      <c r="M73" s="7">
        <v>492</v>
      </c>
      <c r="N73" s="52">
        <v>361</v>
      </c>
      <c r="O73" s="7">
        <v>2</v>
      </c>
      <c r="P73" s="7">
        <v>460</v>
      </c>
      <c r="Q73" s="7">
        <v>468</v>
      </c>
      <c r="R73" s="7">
        <v>464</v>
      </c>
    </row>
    <row r="74" spans="1:53" ht="16.5" thickBot="1" x14ac:dyDescent="0.2">
      <c r="A74" s="100"/>
      <c r="B74" s="21" t="s">
        <v>36</v>
      </c>
      <c r="C74" s="22" t="s">
        <v>9</v>
      </c>
      <c r="D74" s="60"/>
      <c r="E74" s="41">
        <v>2</v>
      </c>
      <c r="F74" s="41">
        <v>472</v>
      </c>
      <c r="G74" s="41">
        <v>473</v>
      </c>
      <c r="H74" s="41">
        <v>473</v>
      </c>
      <c r="I74" s="60"/>
      <c r="J74" s="23">
        <v>2</v>
      </c>
      <c r="K74" s="23">
        <v>483</v>
      </c>
      <c r="L74" s="23">
        <v>491</v>
      </c>
      <c r="M74" s="23">
        <v>487</v>
      </c>
      <c r="N74" s="60"/>
      <c r="O74" s="22">
        <v>2</v>
      </c>
      <c r="P74" s="22">
        <v>451</v>
      </c>
      <c r="Q74" s="22">
        <v>453</v>
      </c>
      <c r="R74" s="22">
        <v>452</v>
      </c>
    </row>
    <row r="75" spans="1:53" ht="15.75" x14ac:dyDescent="0.15">
      <c r="A75" s="100" t="s">
        <v>39</v>
      </c>
      <c r="B75" s="85" t="s">
        <v>7</v>
      </c>
      <c r="C75" s="86"/>
      <c r="D75" s="37"/>
      <c r="E75" s="37">
        <v>4</v>
      </c>
      <c r="F75" s="37">
        <v>503</v>
      </c>
      <c r="G75" s="37">
        <v>546</v>
      </c>
      <c r="H75" s="37">
        <v>532</v>
      </c>
      <c r="I75" s="10">
        <v>430</v>
      </c>
      <c r="J75" s="10">
        <v>4</v>
      </c>
      <c r="K75" s="10">
        <v>530</v>
      </c>
      <c r="L75" s="10">
        <v>569</v>
      </c>
      <c r="M75" s="10">
        <f>(M76*J76+M77*J77)/J75</f>
        <v>543</v>
      </c>
      <c r="N75" s="10">
        <v>410</v>
      </c>
      <c r="O75" s="10">
        <v>4</v>
      </c>
      <c r="P75" s="10">
        <v>499</v>
      </c>
      <c r="Q75" s="10">
        <v>520</v>
      </c>
      <c r="R75" s="10">
        <f>(R76*O76+R77*O77)/O75</f>
        <v>506.75</v>
      </c>
    </row>
    <row r="76" spans="1:53" ht="15.75" x14ac:dyDescent="0.15">
      <c r="A76" s="100"/>
      <c r="B76" s="6" t="s">
        <v>8</v>
      </c>
      <c r="C76" s="7" t="s">
        <v>9</v>
      </c>
      <c r="D76" s="52">
        <v>435</v>
      </c>
      <c r="E76" s="34">
        <v>2</v>
      </c>
      <c r="F76" s="34">
        <v>540</v>
      </c>
      <c r="G76" s="34">
        <v>546</v>
      </c>
      <c r="H76" s="34">
        <v>543</v>
      </c>
      <c r="I76" s="52">
        <v>430</v>
      </c>
      <c r="J76" s="7">
        <v>2</v>
      </c>
      <c r="K76" s="7">
        <v>538</v>
      </c>
      <c r="L76" s="7">
        <v>569</v>
      </c>
      <c r="M76" s="7">
        <v>553.5</v>
      </c>
      <c r="N76" s="52">
        <v>410</v>
      </c>
      <c r="O76" s="7">
        <v>2</v>
      </c>
      <c r="P76" s="7">
        <v>509</v>
      </c>
      <c r="Q76" s="7">
        <v>520</v>
      </c>
      <c r="R76" s="7">
        <v>514.5</v>
      </c>
    </row>
    <row r="77" spans="1:53" ht="16.5" thickBot="1" x14ac:dyDescent="0.2">
      <c r="A77" s="100"/>
      <c r="B77" s="15" t="s">
        <v>10</v>
      </c>
      <c r="C77" s="16" t="s">
        <v>11</v>
      </c>
      <c r="D77" s="60"/>
      <c r="E77" s="20">
        <v>2</v>
      </c>
      <c r="F77" s="20">
        <v>503</v>
      </c>
      <c r="G77" s="20">
        <v>537</v>
      </c>
      <c r="H77" s="20">
        <v>520</v>
      </c>
      <c r="I77" s="53"/>
      <c r="J77" s="7">
        <v>2</v>
      </c>
      <c r="K77" s="7">
        <v>530</v>
      </c>
      <c r="L77" s="7">
        <v>535</v>
      </c>
      <c r="M77" s="7">
        <v>532.5</v>
      </c>
      <c r="N77" s="53"/>
      <c r="O77" s="7">
        <v>2</v>
      </c>
      <c r="P77" s="7">
        <v>499</v>
      </c>
      <c r="Q77" s="7">
        <v>499</v>
      </c>
      <c r="R77" s="7">
        <v>499</v>
      </c>
    </row>
    <row r="78" spans="1:53" ht="15.75" x14ac:dyDescent="0.15">
      <c r="A78" s="100" t="s">
        <v>40</v>
      </c>
      <c r="B78" s="68" t="s">
        <v>7</v>
      </c>
      <c r="C78" s="69"/>
      <c r="D78" s="32"/>
      <c r="E78" s="32">
        <v>4</v>
      </c>
      <c r="F78" s="32">
        <v>468</v>
      </c>
      <c r="G78" s="32">
        <v>470</v>
      </c>
      <c r="H78" s="32">
        <v>469</v>
      </c>
      <c r="I78" s="13">
        <v>425</v>
      </c>
      <c r="J78" s="13">
        <v>4</v>
      </c>
      <c r="K78" s="13">
        <v>429</v>
      </c>
      <c r="L78" s="13">
        <v>491</v>
      </c>
      <c r="M78" s="13">
        <f>(M79*J79+M80*J80)/J78</f>
        <v>473</v>
      </c>
      <c r="N78" s="13">
        <v>397</v>
      </c>
      <c r="O78" s="13">
        <v>4</v>
      </c>
      <c r="P78" s="13">
        <v>452</v>
      </c>
      <c r="Q78" s="13">
        <v>453</v>
      </c>
      <c r="R78" s="13">
        <f>(R79*O79+R80*O80)/O78</f>
        <v>456.4</v>
      </c>
    </row>
    <row r="79" spans="1:53" ht="15.75" x14ac:dyDescent="0.15">
      <c r="A79" s="100"/>
      <c r="B79" s="43" t="s">
        <v>8</v>
      </c>
      <c r="C79" s="44" t="s">
        <v>9</v>
      </c>
      <c r="D79" s="92">
        <v>363</v>
      </c>
      <c r="E79" s="45">
        <v>2</v>
      </c>
      <c r="F79" s="45">
        <v>468</v>
      </c>
      <c r="G79" s="45">
        <v>469</v>
      </c>
      <c r="H79" s="45">
        <v>469</v>
      </c>
      <c r="I79" s="59">
        <v>425</v>
      </c>
      <c r="J79" s="7">
        <v>2</v>
      </c>
      <c r="K79" s="7">
        <v>484</v>
      </c>
      <c r="L79" s="7">
        <v>491</v>
      </c>
      <c r="M79" s="7">
        <v>487.5</v>
      </c>
      <c r="N79" s="59">
        <v>397</v>
      </c>
      <c r="O79" s="7">
        <v>2</v>
      </c>
      <c r="P79" s="7">
        <v>457</v>
      </c>
      <c r="Q79" s="7">
        <v>463</v>
      </c>
      <c r="R79" s="7">
        <v>460.3</v>
      </c>
    </row>
    <row r="80" spans="1:53" ht="16.5" thickBot="1" x14ac:dyDescent="0.2">
      <c r="A80" s="100"/>
      <c r="B80" s="46" t="s">
        <v>10</v>
      </c>
      <c r="C80" s="47" t="s">
        <v>11</v>
      </c>
      <c r="D80" s="93"/>
      <c r="E80" s="48">
        <v>2</v>
      </c>
      <c r="F80" s="48">
        <v>469</v>
      </c>
      <c r="G80" s="48">
        <v>470</v>
      </c>
      <c r="H80" s="48">
        <v>470</v>
      </c>
      <c r="I80" s="53"/>
      <c r="J80" s="7">
        <v>2</v>
      </c>
      <c r="K80" s="7">
        <v>429</v>
      </c>
      <c r="L80" s="7">
        <v>478</v>
      </c>
      <c r="M80" s="7">
        <v>458.5</v>
      </c>
      <c r="N80" s="53"/>
      <c r="O80" s="7">
        <v>2</v>
      </c>
      <c r="P80" s="7">
        <v>452</v>
      </c>
      <c r="Q80" s="7">
        <v>453</v>
      </c>
      <c r="R80" s="7">
        <v>452.5</v>
      </c>
    </row>
    <row r="81" spans="1:18" ht="15.75" x14ac:dyDescent="0.15">
      <c r="A81" s="109" t="s">
        <v>41</v>
      </c>
      <c r="B81" s="68" t="s">
        <v>7</v>
      </c>
      <c r="C81" s="69"/>
      <c r="D81" s="32"/>
      <c r="E81" s="32">
        <v>4</v>
      </c>
      <c r="F81" s="32">
        <v>503</v>
      </c>
      <c r="G81" s="32">
        <v>511</v>
      </c>
      <c r="H81" s="32">
        <v>507</v>
      </c>
      <c r="I81" s="13"/>
      <c r="J81" s="13">
        <v>4</v>
      </c>
      <c r="K81" s="13">
        <v>482</v>
      </c>
      <c r="L81" s="13">
        <v>512</v>
      </c>
      <c r="M81" s="13">
        <f>(M82*J82+M84*J84)/J81</f>
        <v>496.25</v>
      </c>
      <c r="N81" s="5">
        <v>408</v>
      </c>
      <c r="O81" s="5">
        <v>4</v>
      </c>
      <c r="P81" s="5">
        <v>449</v>
      </c>
      <c r="Q81" s="5">
        <v>468</v>
      </c>
      <c r="R81" s="5">
        <f>(R82*O82+R84*O84)/O81</f>
        <v>230.5</v>
      </c>
    </row>
    <row r="82" spans="1:18" ht="15.75" x14ac:dyDescent="0.15">
      <c r="A82" s="102"/>
      <c r="B82" s="6" t="s">
        <v>42</v>
      </c>
      <c r="C82" s="9" t="s">
        <v>11</v>
      </c>
      <c r="D82" s="40">
        <v>366</v>
      </c>
      <c r="E82" s="40">
        <v>2</v>
      </c>
      <c r="F82" s="40">
        <v>503</v>
      </c>
      <c r="G82" s="40">
        <v>504</v>
      </c>
      <c r="H82" s="40">
        <v>504</v>
      </c>
      <c r="I82" s="7">
        <v>436</v>
      </c>
      <c r="J82" s="7">
        <v>2</v>
      </c>
      <c r="K82" s="7">
        <v>505</v>
      </c>
      <c r="L82" s="7">
        <v>512</v>
      </c>
      <c r="M82" s="7">
        <v>508.5</v>
      </c>
      <c r="N82" s="105">
        <v>408</v>
      </c>
      <c r="O82" s="17">
        <v>2</v>
      </c>
      <c r="P82" s="17">
        <v>454</v>
      </c>
      <c r="Q82" s="17">
        <v>468</v>
      </c>
      <c r="R82" s="17">
        <v>461</v>
      </c>
    </row>
    <row r="83" spans="1:18" ht="15.75" x14ac:dyDescent="0.15">
      <c r="A83" s="102"/>
      <c r="B83" s="15" t="s">
        <v>45</v>
      </c>
      <c r="C83" s="16" t="s">
        <v>46</v>
      </c>
      <c r="D83" s="56" t="s">
        <v>29</v>
      </c>
      <c r="E83" s="57"/>
      <c r="F83" s="57"/>
      <c r="G83" s="57"/>
      <c r="H83" s="58"/>
      <c r="I83" s="56" t="s">
        <v>29</v>
      </c>
      <c r="J83" s="57"/>
      <c r="K83" s="57"/>
      <c r="L83" s="57"/>
      <c r="M83" s="58"/>
      <c r="N83" s="105"/>
      <c r="O83" s="17">
        <v>2</v>
      </c>
      <c r="P83" s="17">
        <v>449</v>
      </c>
      <c r="Q83" s="17">
        <v>451</v>
      </c>
      <c r="R83" s="17">
        <v>450</v>
      </c>
    </row>
    <row r="84" spans="1:18" ht="16.5" thickBot="1" x14ac:dyDescent="0.2">
      <c r="A84" s="102"/>
      <c r="B84" s="24" t="s">
        <v>36</v>
      </c>
      <c r="C84" s="16" t="s">
        <v>13</v>
      </c>
      <c r="D84" s="20">
        <v>400</v>
      </c>
      <c r="E84" s="20">
        <v>2</v>
      </c>
      <c r="F84" s="20">
        <v>509</v>
      </c>
      <c r="G84" s="20">
        <v>511</v>
      </c>
      <c r="H84" s="20">
        <v>510</v>
      </c>
      <c r="I84" s="23">
        <v>456</v>
      </c>
      <c r="J84" s="12">
        <v>2</v>
      </c>
      <c r="K84" s="12">
        <v>482</v>
      </c>
      <c r="L84" s="12">
        <v>486</v>
      </c>
      <c r="M84" s="12">
        <v>484</v>
      </c>
      <c r="N84" s="106" t="s">
        <v>44</v>
      </c>
      <c r="O84" s="107"/>
      <c r="P84" s="107"/>
      <c r="Q84" s="107"/>
      <c r="R84" s="108"/>
    </row>
    <row r="85" spans="1:18" ht="15.75" x14ac:dyDescent="0.15">
      <c r="A85" s="102" t="s">
        <v>43</v>
      </c>
      <c r="B85" s="68" t="s">
        <v>7</v>
      </c>
      <c r="C85" s="69"/>
      <c r="D85" s="32"/>
      <c r="E85" s="32">
        <v>4</v>
      </c>
      <c r="F85" s="32">
        <v>406</v>
      </c>
      <c r="G85" s="32">
        <v>439</v>
      </c>
      <c r="H85" s="32">
        <v>420</v>
      </c>
      <c r="I85" s="13">
        <v>365</v>
      </c>
      <c r="J85" s="13">
        <v>4</v>
      </c>
      <c r="K85" s="13">
        <v>401</v>
      </c>
      <c r="L85" s="13">
        <v>422</v>
      </c>
      <c r="M85" s="13">
        <f>(M86*J86+M87*J87)/J85</f>
        <v>412.25</v>
      </c>
      <c r="N85" s="25">
        <v>356</v>
      </c>
      <c r="O85" s="25">
        <v>4</v>
      </c>
      <c r="P85" s="25">
        <v>373</v>
      </c>
      <c r="Q85" s="25">
        <v>403</v>
      </c>
      <c r="R85" s="25">
        <f>(R86*O86+R87*O87)/O85</f>
        <v>387</v>
      </c>
    </row>
    <row r="86" spans="1:18" ht="15.75" x14ac:dyDescent="0.15">
      <c r="A86" s="102"/>
      <c r="B86" s="8" t="s">
        <v>42</v>
      </c>
      <c r="C86" s="9" t="s">
        <v>11</v>
      </c>
      <c r="D86" s="54">
        <v>376</v>
      </c>
      <c r="E86" s="40">
        <v>2</v>
      </c>
      <c r="F86" s="40">
        <v>419</v>
      </c>
      <c r="G86" s="40">
        <v>439</v>
      </c>
      <c r="H86" s="40">
        <v>429</v>
      </c>
      <c r="I86" s="74">
        <v>365</v>
      </c>
      <c r="J86" s="7">
        <v>2</v>
      </c>
      <c r="K86" s="7">
        <v>419</v>
      </c>
      <c r="L86" s="7">
        <v>422</v>
      </c>
      <c r="M86" s="7">
        <v>420.5</v>
      </c>
      <c r="N86" s="103">
        <v>356</v>
      </c>
      <c r="O86" s="26">
        <v>2</v>
      </c>
      <c r="P86" s="26">
        <v>397</v>
      </c>
      <c r="Q86" s="26">
        <v>403</v>
      </c>
      <c r="R86" s="26">
        <v>400</v>
      </c>
    </row>
    <row r="87" spans="1:18" s="27" customFormat="1" ht="15.75" x14ac:dyDescent="0.15">
      <c r="A87" s="100"/>
      <c r="B87" s="8" t="s">
        <v>10</v>
      </c>
      <c r="C87" s="9" t="s">
        <v>11</v>
      </c>
      <c r="D87" s="55"/>
      <c r="E87" s="40">
        <v>2</v>
      </c>
      <c r="F87" s="40">
        <v>406</v>
      </c>
      <c r="G87" s="40">
        <v>415</v>
      </c>
      <c r="H87" s="40">
        <v>411</v>
      </c>
      <c r="I87" s="74"/>
      <c r="J87" s="7">
        <v>2</v>
      </c>
      <c r="K87" s="7">
        <v>401</v>
      </c>
      <c r="L87" s="7">
        <v>407</v>
      </c>
      <c r="M87" s="7">
        <v>404</v>
      </c>
      <c r="N87" s="103"/>
      <c r="O87" s="26">
        <v>2</v>
      </c>
      <c r="P87" s="26">
        <v>373</v>
      </c>
      <c r="Q87" s="26">
        <v>375</v>
      </c>
      <c r="R87" s="26">
        <v>374</v>
      </c>
    </row>
    <row r="88" spans="1:18" ht="14.25" customHeight="1" x14ac:dyDescent="0.15">
      <c r="A88" s="112" t="s">
        <v>48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</row>
    <row r="93" spans="1:18" x14ac:dyDescent="0.15">
      <c r="B93" s="111"/>
    </row>
  </sheetData>
  <mergeCells count="136">
    <mergeCell ref="A72:A74"/>
    <mergeCell ref="A75:A77"/>
    <mergeCell ref="A78:A80"/>
    <mergeCell ref="A81:A84"/>
    <mergeCell ref="A14:A17"/>
    <mergeCell ref="A18:A20"/>
    <mergeCell ref="A21:A23"/>
    <mergeCell ref="A24:A26"/>
    <mergeCell ref="A27:A28"/>
    <mergeCell ref="A29:A30"/>
    <mergeCell ref="A59:A60"/>
    <mergeCell ref="A61:A62"/>
    <mergeCell ref="A63:A64"/>
    <mergeCell ref="A65:A67"/>
    <mergeCell ref="A68:A71"/>
    <mergeCell ref="N86:N87"/>
    <mergeCell ref="O3:O5"/>
    <mergeCell ref="P3:P5"/>
    <mergeCell ref="Q3:Q5"/>
    <mergeCell ref="N22:N23"/>
    <mergeCell ref="N25:N26"/>
    <mergeCell ref="N36:N37"/>
    <mergeCell ref="N40:N41"/>
    <mergeCell ref="N43:N44"/>
    <mergeCell ref="N46:N47"/>
    <mergeCell ref="N50:N51"/>
    <mergeCell ref="N54:N55"/>
    <mergeCell ref="N57:N58"/>
    <mergeCell ref="N82:N83"/>
    <mergeCell ref="N84:R84"/>
    <mergeCell ref="N66:N67"/>
    <mergeCell ref="N73:N74"/>
    <mergeCell ref="N76:N77"/>
    <mergeCell ref="N79:N80"/>
    <mergeCell ref="A85:A87"/>
    <mergeCell ref="I3:I5"/>
    <mergeCell ref="I7:I8"/>
    <mergeCell ref="I11:I12"/>
    <mergeCell ref="I15:I16"/>
    <mergeCell ref="I19:I20"/>
    <mergeCell ref="I22:I23"/>
    <mergeCell ref="I25:I26"/>
    <mergeCell ref="I36:I37"/>
    <mergeCell ref="I40:I41"/>
    <mergeCell ref="I43:I44"/>
    <mergeCell ref="I46:I47"/>
    <mergeCell ref="I50:I51"/>
    <mergeCell ref="I54:I55"/>
    <mergeCell ref="I57:I58"/>
    <mergeCell ref="I66:I67"/>
    <mergeCell ref="I73:I74"/>
    <mergeCell ref="I76:I77"/>
    <mergeCell ref="I79:I80"/>
    <mergeCell ref="I86:I87"/>
    <mergeCell ref="I83:M83"/>
    <mergeCell ref="B85:C85"/>
    <mergeCell ref="A6:A9"/>
    <mergeCell ref="A10:A13"/>
    <mergeCell ref="A31:A32"/>
    <mergeCell ref="A33:A34"/>
    <mergeCell ref="A35:A38"/>
    <mergeCell ref="A39:A41"/>
    <mergeCell ref="A42:A44"/>
    <mergeCell ref="A45:A48"/>
    <mergeCell ref="A49:A52"/>
    <mergeCell ref="A53:A55"/>
    <mergeCell ref="A56:A58"/>
    <mergeCell ref="B72:C72"/>
    <mergeCell ref="B75:C75"/>
    <mergeCell ref="B78:C78"/>
    <mergeCell ref="B81:C81"/>
    <mergeCell ref="B49:C49"/>
    <mergeCell ref="N52:R52"/>
    <mergeCell ref="B53:C53"/>
    <mergeCell ref="B56:C56"/>
    <mergeCell ref="B59:C59"/>
    <mergeCell ref="B61:C61"/>
    <mergeCell ref="B63:C63"/>
    <mergeCell ref="B65:C65"/>
    <mergeCell ref="D57:D58"/>
    <mergeCell ref="D66:D67"/>
    <mergeCell ref="D71:H71"/>
    <mergeCell ref="D73:D74"/>
    <mergeCell ref="D76:D77"/>
    <mergeCell ref="D79:D80"/>
    <mergeCell ref="B68:C68"/>
    <mergeCell ref="N70:R70"/>
    <mergeCell ref="I71:M71"/>
    <mergeCell ref="B24:C24"/>
    <mergeCell ref="B27:C27"/>
    <mergeCell ref="B29:C29"/>
    <mergeCell ref="B31:C31"/>
    <mergeCell ref="B33:C33"/>
    <mergeCell ref="B35:C35"/>
    <mergeCell ref="B39:C39"/>
    <mergeCell ref="B42:C42"/>
    <mergeCell ref="B45:C45"/>
    <mergeCell ref="A1:R1"/>
    <mergeCell ref="I2:M2"/>
    <mergeCell ref="N2:R2"/>
    <mergeCell ref="B6:C6"/>
    <mergeCell ref="B10:C10"/>
    <mergeCell ref="B14:C14"/>
    <mergeCell ref="B18:C18"/>
    <mergeCell ref="B21:C21"/>
    <mergeCell ref="J3:J5"/>
    <mergeCell ref="K3:K5"/>
    <mergeCell ref="L3:L5"/>
    <mergeCell ref="M3:M5"/>
    <mergeCell ref="N3:N5"/>
    <mergeCell ref="N7:N8"/>
    <mergeCell ref="N11:N12"/>
    <mergeCell ref="N15:N16"/>
    <mergeCell ref="N19:N20"/>
    <mergeCell ref="R3:R5"/>
    <mergeCell ref="A2:C5"/>
    <mergeCell ref="D2:H2"/>
    <mergeCell ref="D3:D5"/>
    <mergeCell ref="E3:E5"/>
    <mergeCell ref="F3:F5"/>
    <mergeCell ref="G3:G5"/>
    <mergeCell ref="H3:H5"/>
    <mergeCell ref="D7:D8"/>
    <mergeCell ref="D11:D12"/>
    <mergeCell ref="D15:D16"/>
    <mergeCell ref="D86:D87"/>
    <mergeCell ref="D83:H83"/>
    <mergeCell ref="D19:D20"/>
    <mergeCell ref="D22:D23"/>
    <mergeCell ref="D25:D26"/>
    <mergeCell ref="D36:D37"/>
    <mergeCell ref="D40:D41"/>
    <mergeCell ref="D43:D44"/>
    <mergeCell ref="D46:D47"/>
    <mergeCell ref="D50:D51"/>
    <mergeCell ref="D54:D55"/>
  </mergeCells>
  <phoneticPr fontId="14" type="noConversion"/>
  <pageMargins left="0.69930555555555596" right="0.69930555555555596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承德医学院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</dc:creator>
  <cp:lastModifiedBy>User</cp:lastModifiedBy>
  <dcterms:created xsi:type="dcterms:W3CDTF">2016-05-25T02:03:00Z</dcterms:created>
  <dcterms:modified xsi:type="dcterms:W3CDTF">2020-03-24T03:11:00Z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  <property fmtid="{D5CDD505-2E9C-101B-9397-08002B2CF9AE}" pid="3" name="KSORubyTemplateID" linkTarget="0">
    <vt:lpwstr>11</vt:lpwstr>
  </property>
</Properties>
</file>