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450" activeTab="1"/>
  </bookViews>
  <sheets>
    <sheet name="承德医学院2017-2020" sheetId="2" r:id="rId1"/>
    <sheet name="2021定稿网站" sheetId="4" r:id="rId2"/>
    <sheet name="2020年情况" sheetId="3" r:id="rId3"/>
  </sheets>
  <definedNames>
    <definedName name="_xlnm.Print_Titles" localSheetId="0">'承德医学院2017-2020'!$1:$5</definedName>
  </definedNames>
  <calcPr calcId="114210" fullCalcOnLoad="1"/>
</workbook>
</file>

<file path=xl/calcChain.xml><?xml version="1.0" encoding="utf-8"?>
<calcChain xmlns="http://schemas.openxmlformats.org/spreadsheetml/2006/main">
  <c r="Z45" i="2"/>
  <c r="Y45"/>
  <c r="W45"/>
  <c r="V45"/>
  <c r="Z39"/>
  <c r="Z24"/>
  <c r="V24"/>
</calcChain>
</file>

<file path=xl/sharedStrings.xml><?xml version="1.0" encoding="utf-8"?>
<sst xmlns="http://schemas.openxmlformats.org/spreadsheetml/2006/main" count="206" uniqueCount="71">
  <si>
    <t>——</t>
    <phoneticPr fontId="1" type="noConversion"/>
  </si>
  <si>
    <t>临床医学</t>
    <phoneticPr fontId="1" type="noConversion"/>
  </si>
  <si>
    <t>本科一批</t>
    <phoneticPr fontId="1" type="noConversion"/>
  </si>
  <si>
    <t>中西医临床医学</t>
    <phoneticPr fontId="1" type="noConversion"/>
  </si>
  <si>
    <t>护理</t>
    <phoneticPr fontId="1" type="noConversion"/>
  </si>
  <si>
    <t>护理学</t>
    <phoneticPr fontId="1" type="noConversion"/>
  </si>
  <si>
    <t xml:space="preserve"> 文 史</t>
    <phoneticPr fontId="1" type="noConversion"/>
  </si>
  <si>
    <t xml:space="preserve"> 理 工</t>
    <phoneticPr fontId="1" type="noConversion"/>
  </si>
  <si>
    <t xml:space="preserve">
       分数         年度    
   专业</t>
    <phoneticPr fontId="1" type="noConversion"/>
  </si>
  <si>
    <r>
      <rPr>
        <b/>
        <sz val="10.5"/>
        <color indexed="9"/>
        <rFont val="宋体"/>
        <charset val="134"/>
      </rPr>
      <t>控制线</t>
    </r>
    <phoneticPr fontId="1" type="noConversion"/>
  </si>
  <si>
    <r>
      <rPr>
        <b/>
        <sz val="10.5"/>
        <color indexed="9"/>
        <rFont val="宋体"/>
        <charset val="134"/>
      </rPr>
      <t>最低分</t>
    </r>
    <phoneticPr fontId="1" type="noConversion"/>
  </si>
  <si>
    <r>
      <rPr>
        <b/>
        <sz val="10.5"/>
        <color indexed="9"/>
        <rFont val="宋体"/>
        <charset val="134"/>
      </rPr>
      <t>最高分</t>
    </r>
  </si>
  <si>
    <r>
      <rPr>
        <b/>
        <sz val="10.5"/>
        <color indexed="9"/>
        <rFont val="宋体"/>
        <charset val="134"/>
      </rPr>
      <t>平均分</t>
    </r>
  </si>
  <si>
    <t>录取数</t>
    <phoneticPr fontId="1" type="noConversion"/>
  </si>
  <si>
    <t>本科二批</t>
    <phoneticPr fontId="1" type="noConversion"/>
  </si>
  <si>
    <t>中医学</t>
    <phoneticPr fontId="1" type="noConversion"/>
  </si>
  <si>
    <t>针灸推拿学</t>
    <phoneticPr fontId="1" type="noConversion"/>
  </si>
  <si>
    <t>中西医临床医学</t>
    <phoneticPr fontId="1" type="noConversion"/>
  </si>
  <si>
    <t>康复治疗学</t>
    <phoneticPr fontId="1" type="noConversion"/>
  </si>
  <si>
    <t>生物信息学</t>
    <phoneticPr fontId="1" type="noConversion"/>
  </si>
  <si>
    <t>生物医学工程</t>
    <phoneticPr fontId="1" type="noConversion"/>
  </si>
  <si>
    <t>应用心理学</t>
    <phoneticPr fontId="1" type="noConversion"/>
  </si>
  <si>
    <t>中药学</t>
    <phoneticPr fontId="1" type="noConversion"/>
  </si>
  <si>
    <t>录取数</t>
    <phoneticPr fontId="1" type="noConversion"/>
  </si>
  <si>
    <t>理工</t>
    <phoneticPr fontId="1" type="noConversion"/>
  </si>
  <si>
    <t>专科批次</t>
    <phoneticPr fontId="1" type="noConversion"/>
  </si>
  <si>
    <t>麻醉学</t>
    <phoneticPr fontId="1" type="noConversion"/>
  </si>
  <si>
    <t>医学影像学</t>
    <phoneticPr fontId="1" type="noConversion"/>
  </si>
  <si>
    <t>针灸推拿学</t>
    <phoneticPr fontId="1" type="noConversion"/>
  </si>
  <si>
    <t>应用心理学</t>
    <phoneticPr fontId="1" type="noConversion"/>
  </si>
  <si>
    <t>理 工</t>
    <phoneticPr fontId="1" type="noConversion"/>
  </si>
  <si>
    <t>临床医学</t>
    <phoneticPr fontId="1" type="noConversion"/>
  </si>
  <si>
    <t>医学影像技术</t>
    <phoneticPr fontId="1" type="noConversion"/>
  </si>
  <si>
    <t>——</t>
    <phoneticPr fontId="1" type="noConversion"/>
  </si>
  <si>
    <t>——</t>
  </si>
  <si>
    <t>承德医学院（河北省）
近三年分批次、分专业录取分数统计表</t>
    <phoneticPr fontId="1" type="noConversion"/>
  </si>
  <si>
    <t>控制线</t>
    <phoneticPr fontId="1" type="noConversion"/>
  </si>
  <si>
    <t>录取数</t>
    <phoneticPr fontId="1" type="noConversion"/>
  </si>
  <si>
    <t>最低分</t>
    <phoneticPr fontId="1" type="noConversion"/>
  </si>
  <si>
    <t>最高分</t>
    <phoneticPr fontId="1" type="noConversion"/>
  </si>
  <si>
    <t>平均分</t>
    <phoneticPr fontId="1" type="noConversion"/>
  </si>
  <si>
    <t>中医学</t>
    <phoneticPr fontId="1" type="noConversion"/>
  </si>
  <si>
    <t>中西医临床医学</t>
    <phoneticPr fontId="1" type="noConversion"/>
  </si>
  <si>
    <t>针灸推拿学</t>
    <phoneticPr fontId="1" type="noConversion"/>
  </si>
  <si>
    <t>文史</t>
    <phoneticPr fontId="1" type="noConversion"/>
  </si>
  <si>
    <t>理工</t>
    <phoneticPr fontId="1" type="noConversion"/>
  </si>
  <si>
    <r>
      <t>提前批</t>
    </r>
    <r>
      <rPr>
        <b/>
        <sz val="12"/>
        <rFont val="Times New Roman"/>
        <family val="1"/>
      </rPr>
      <t>B</t>
    </r>
    <phoneticPr fontId="1" type="noConversion"/>
  </si>
  <si>
    <t>注：招生人数和录取分数仅供参考。</t>
    <phoneticPr fontId="1" type="noConversion"/>
  </si>
  <si>
    <t>理工</t>
    <phoneticPr fontId="1" type="noConversion"/>
  </si>
  <si>
    <t>提前批A</t>
    <phoneticPr fontId="1" type="noConversion"/>
  </si>
  <si>
    <t>临床医学（承德）</t>
    <phoneticPr fontId="1" type="noConversion"/>
  </si>
  <si>
    <t>临床医学（廊坊）</t>
    <phoneticPr fontId="1" type="noConversion"/>
  </si>
  <si>
    <t>临床医学（唐山）</t>
    <phoneticPr fontId="1" type="noConversion"/>
  </si>
  <si>
    <t>临床医学（保定）</t>
    <phoneticPr fontId="1" type="noConversion"/>
  </si>
  <si>
    <t>口腔医学</t>
    <phoneticPr fontId="1" type="noConversion"/>
  </si>
  <si>
    <t>医学检验技术</t>
    <phoneticPr fontId="1" type="noConversion"/>
  </si>
  <si>
    <t>临床医学</t>
    <phoneticPr fontId="1" type="noConversion"/>
  </si>
  <si>
    <t>麻醉学</t>
    <phoneticPr fontId="1" type="noConversion"/>
  </si>
  <si>
    <t>医学影像学</t>
    <phoneticPr fontId="1" type="noConversion"/>
  </si>
  <si>
    <t>中医学</t>
    <phoneticPr fontId="1" type="noConversion"/>
  </si>
  <si>
    <t>中西医临床医学</t>
    <phoneticPr fontId="1" type="noConversion"/>
  </si>
  <si>
    <t>针灸推拿学</t>
    <phoneticPr fontId="1" type="noConversion"/>
  </si>
  <si>
    <t>康复治疗学</t>
    <phoneticPr fontId="1" type="noConversion"/>
  </si>
  <si>
    <t>生物信息学</t>
    <phoneticPr fontId="1" type="noConversion"/>
  </si>
  <si>
    <t>生物医学工程</t>
    <phoneticPr fontId="1" type="noConversion"/>
  </si>
  <si>
    <t>应用心理学</t>
    <phoneticPr fontId="1" type="noConversion"/>
  </si>
  <si>
    <t>中药学</t>
    <phoneticPr fontId="1" type="noConversion"/>
  </si>
  <si>
    <t>护理学</t>
    <phoneticPr fontId="1" type="noConversion"/>
  </si>
  <si>
    <t>最低分排名</t>
    <phoneticPr fontId="1" type="noConversion"/>
  </si>
  <si>
    <t>口腔医学</t>
    <phoneticPr fontId="1" type="noConversion"/>
  </si>
  <si>
    <t>医学检验技术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</si>
</sst>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9">
    <font>
      <sz val="12"/>
      <name val="宋体"/>
      <charset val="134"/>
    </font>
    <font>
      <sz val="9"/>
      <name val="宋体"/>
      <charset val="134"/>
    </font>
    <font>
      <b/>
      <sz val="12"/>
      <color indexed="9"/>
      <name val="宋体"/>
      <charset val="134"/>
    </font>
    <font>
      <b/>
      <sz val="10.5"/>
      <color indexed="9"/>
      <name val="Times New Roman"/>
      <family val="1"/>
    </font>
    <font>
      <b/>
      <sz val="10.5"/>
      <color indexed="9"/>
      <name val="宋体"/>
      <charset val="134"/>
    </font>
    <font>
      <sz val="11"/>
      <name val="Times New Roman"/>
      <family val="1"/>
    </font>
    <font>
      <b/>
      <sz val="18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b/>
      <sz val="12"/>
      <color indexed="9"/>
      <name val="Times New Roman"/>
      <family val="1"/>
    </font>
    <font>
      <sz val="12"/>
      <name val="Times New Roman"/>
      <family val="1"/>
    </font>
    <font>
      <b/>
      <sz val="12"/>
      <color indexed="10"/>
      <name val="宋体"/>
      <charset val="134"/>
    </font>
    <font>
      <b/>
      <sz val="10.5"/>
      <name val="Times New Roman"/>
      <family val="1"/>
    </font>
    <font>
      <b/>
      <sz val="10.5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color indexed="9"/>
      <name val="宋体"/>
      <charset val="134"/>
    </font>
    <font>
      <sz val="9"/>
      <color indexed="9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176" fontId="12" fillId="0" borderId="3" xfId="0" applyNumberFormat="1" applyFont="1" applyFill="1" applyBorder="1" applyAlignment="1">
      <alignment horizontal="center" vertical="center" textRotation="255" wrapText="1"/>
    </xf>
    <xf numFmtId="176" fontId="13" fillId="0" borderId="7" xfId="0" applyNumberFormat="1" applyFont="1" applyFill="1" applyBorder="1" applyAlignment="1">
      <alignment horizontal="center" vertical="center" textRotation="255" wrapText="1"/>
    </xf>
    <xf numFmtId="176" fontId="12" fillId="0" borderId="7" xfId="0" applyNumberFormat="1" applyFont="1" applyFill="1" applyBorder="1" applyAlignment="1">
      <alignment horizontal="center" vertical="center" textRotation="255" wrapText="1"/>
    </xf>
    <xf numFmtId="176" fontId="12" fillId="0" borderId="8" xfId="0" applyNumberFormat="1" applyFont="1" applyFill="1" applyBorder="1" applyAlignment="1">
      <alignment horizontal="center" vertical="center" textRotation="255" wrapText="1"/>
    </xf>
    <xf numFmtId="176" fontId="12" fillId="0" borderId="2" xfId="0" applyNumberFormat="1" applyFont="1" applyFill="1" applyBorder="1" applyAlignment="1">
      <alignment horizontal="center" vertical="center" textRotation="255" wrapText="1"/>
    </xf>
    <xf numFmtId="176" fontId="12" fillId="0" borderId="9" xfId="0" applyNumberFormat="1" applyFont="1" applyFill="1" applyBorder="1" applyAlignment="1">
      <alignment horizontal="center" vertical="center" textRotation="255" wrapText="1"/>
    </xf>
    <xf numFmtId="176" fontId="12" fillId="0" borderId="10" xfId="0" applyNumberFormat="1" applyFont="1" applyFill="1" applyBorder="1" applyAlignment="1">
      <alignment horizontal="center" vertical="center" textRotation="255" wrapText="1"/>
    </xf>
    <xf numFmtId="0" fontId="14" fillId="0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76" fontId="12" fillId="3" borderId="3" xfId="0" applyNumberFormat="1" applyFont="1" applyFill="1" applyBorder="1" applyAlignment="1">
      <alignment horizontal="center" vertical="center" textRotation="255" wrapText="1"/>
    </xf>
    <xf numFmtId="0" fontId="10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textRotation="255" wrapText="1"/>
    </xf>
    <xf numFmtId="176" fontId="4" fillId="4" borderId="4" xfId="0" applyNumberFormat="1" applyFont="1" applyFill="1" applyBorder="1" applyAlignment="1">
      <alignment horizontal="center" vertical="center" textRotation="255" wrapText="1"/>
    </xf>
    <xf numFmtId="176" fontId="3" fillId="4" borderId="14" xfId="0" applyNumberFormat="1" applyFont="1" applyFill="1" applyBorder="1" applyAlignment="1">
      <alignment horizontal="center" vertical="center" textRotation="255" wrapText="1"/>
    </xf>
    <xf numFmtId="176" fontId="3" fillId="4" borderId="6" xfId="0" applyNumberFormat="1" applyFont="1" applyFill="1" applyBorder="1" applyAlignment="1">
      <alignment horizontal="center" vertical="center" textRotation="255" wrapText="1"/>
    </xf>
    <xf numFmtId="176" fontId="3" fillId="4" borderId="4" xfId="0" applyNumberFormat="1" applyFont="1" applyFill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176" fontId="9" fillId="4" borderId="2" xfId="0" applyNumberFormat="1" applyFont="1" applyFill="1" applyBorder="1" applyAlignment="1">
      <alignment horizontal="center" vertical="top" wrapText="1"/>
    </xf>
    <xf numFmtId="176" fontId="9" fillId="4" borderId="9" xfId="0" applyNumberFormat="1" applyFont="1" applyFill="1" applyBorder="1" applyAlignment="1">
      <alignment horizontal="center" vertical="top" wrapText="1"/>
    </xf>
    <xf numFmtId="176" fontId="9" fillId="4" borderId="10" xfId="0" applyNumberFormat="1" applyFont="1" applyFill="1" applyBorder="1" applyAlignment="1">
      <alignment horizontal="center" vertical="top" wrapText="1"/>
    </xf>
    <xf numFmtId="176" fontId="4" fillId="4" borderId="1" xfId="0" applyNumberFormat="1" applyFont="1" applyFill="1" applyBorder="1" applyAlignment="1">
      <alignment horizontal="center" vertical="center" textRotation="255" wrapText="1"/>
    </xf>
    <xf numFmtId="176" fontId="4" fillId="4" borderId="14" xfId="0" applyNumberFormat="1" applyFont="1" applyFill="1" applyBorder="1" applyAlignment="1">
      <alignment horizontal="center" vertical="center" textRotation="255" wrapText="1"/>
    </xf>
    <xf numFmtId="176" fontId="4" fillId="4" borderId="6" xfId="0" applyNumberFormat="1" applyFont="1" applyFill="1" applyBorder="1" applyAlignment="1">
      <alignment horizontal="center" vertical="center" textRotation="255" wrapText="1"/>
    </xf>
    <xf numFmtId="176" fontId="4" fillId="6" borderId="4" xfId="0" applyNumberFormat="1" applyFont="1" applyFill="1" applyBorder="1" applyAlignment="1">
      <alignment horizontal="center" vertical="center" textRotation="255" wrapText="1"/>
    </xf>
    <xf numFmtId="176" fontId="3" fillId="6" borderId="14" xfId="0" applyNumberFormat="1" applyFont="1" applyFill="1" applyBorder="1" applyAlignment="1">
      <alignment horizontal="center" vertical="center" textRotation="255" wrapText="1"/>
    </xf>
    <xf numFmtId="176" fontId="3" fillId="6" borderId="6" xfId="0" applyNumberFormat="1" applyFont="1" applyFill="1" applyBorder="1" applyAlignment="1">
      <alignment horizontal="center" vertical="center" textRotation="255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76" fontId="16" fillId="6" borderId="4" xfId="0" applyNumberFormat="1" applyFont="1" applyFill="1" applyBorder="1" applyAlignment="1">
      <alignment horizontal="left" vertical="center" textRotation="255" wrapText="1"/>
    </xf>
    <xf numFmtId="176" fontId="17" fillId="6" borderId="14" xfId="0" applyNumberFormat="1" applyFont="1" applyFill="1" applyBorder="1" applyAlignment="1">
      <alignment horizontal="left" vertical="center" textRotation="255" wrapText="1"/>
    </xf>
    <xf numFmtId="176" fontId="17" fillId="6" borderId="6" xfId="0" applyNumberFormat="1" applyFont="1" applyFill="1" applyBorder="1" applyAlignment="1">
      <alignment horizontal="left" vertical="center" textRotation="255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2</xdr:col>
      <xdr:colOff>0</xdr:colOff>
      <xdr:row>5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1028700"/>
          <a:ext cx="220027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</xdr:row>
      <xdr:rowOff>0</xdr:rowOff>
    </xdr:from>
    <xdr:to>
      <xdr:col>2</xdr:col>
      <xdr:colOff>0</xdr:colOff>
      <xdr:row>5</xdr:row>
      <xdr:rowOff>0</xdr:rowOff>
    </xdr:to>
    <xdr:cxnSp macro="">
      <xdr:nvCxnSpPr>
        <xdr:cNvPr id="8" name="直接连接符 7"/>
        <xdr:cNvCxnSpPr/>
      </xdr:nvCxnSpPr>
      <xdr:spPr>
        <a:xfrm>
          <a:off x="1209675" y="590550"/>
          <a:ext cx="1133475" cy="809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2</xdr:col>
      <xdr:colOff>0</xdr:colOff>
      <xdr:row>5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1028700"/>
          <a:ext cx="20574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</xdr:row>
      <xdr:rowOff>0</xdr:rowOff>
    </xdr:from>
    <xdr:to>
      <xdr:col>2</xdr:col>
      <xdr:colOff>0</xdr:colOff>
      <xdr:row>5</xdr:row>
      <xdr:rowOff>0</xdr:rowOff>
    </xdr:to>
    <xdr:cxnSp macro="">
      <xdr:nvCxnSpPr>
        <xdr:cNvPr id="8" name="直接连接符 7"/>
        <xdr:cNvCxnSpPr/>
      </xdr:nvCxnSpPr>
      <xdr:spPr>
        <a:xfrm>
          <a:off x="1209675" y="590550"/>
          <a:ext cx="1133475" cy="809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171450</xdr:rowOff>
    </xdr:from>
    <xdr:to>
      <xdr:col>2</xdr:col>
      <xdr:colOff>0</xdr:colOff>
      <xdr:row>5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38175"/>
          <a:ext cx="234315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</xdr:row>
      <xdr:rowOff>0</xdr:rowOff>
    </xdr:from>
    <xdr:to>
      <xdr:col>2</xdr:col>
      <xdr:colOff>0</xdr:colOff>
      <xdr:row>5</xdr:row>
      <xdr:rowOff>0</xdr:rowOff>
    </xdr:to>
    <xdr:cxnSp macro="">
      <xdr:nvCxnSpPr>
        <xdr:cNvPr id="3" name="直接连接符 2"/>
        <xdr:cNvCxnSpPr/>
      </xdr:nvCxnSpPr>
      <xdr:spPr>
        <a:xfrm>
          <a:off x="1209675" y="590550"/>
          <a:ext cx="1133475" cy="809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5"/>
  <sheetViews>
    <sheetView zoomScale="75" zoomScaleNormal="130" workbookViewId="0">
      <selection sqref="A1:IV65536"/>
    </sheetView>
  </sheetViews>
  <sheetFormatPr defaultRowHeight="14.25"/>
  <cols>
    <col min="1" max="1" width="11.5" style="1" customWidth="1"/>
    <col min="2" max="2" width="17.375" style="3" bestFit="1" customWidth="1"/>
    <col min="3" max="3" width="8.125" style="3" customWidth="1"/>
    <col min="4" max="5" width="5.625" style="3" customWidth="1"/>
    <col min="6" max="6" width="5.5" style="41" customWidth="1"/>
    <col min="7" max="7" width="5.125" style="3" customWidth="1"/>
    <col min="8" max="8" width="4.625" style="3" customWidth="1"/>
    <col min="9" max="9" width="4.375" style="3" customWidth="1"/>
    <col min="10" max="10" width="5" style="3" customWidth="1"/>
    <col min="11" max="11" width="5.625" style="3" customWidth="1"/>
    <col min="12" max="12" width="4.25" style="3" customWidth="1"/>
    <col min="13" max="14" width="5.625" style="3" customWidth="1"/>
    <col min="15" max="15" width="4.625" style="3" customWidth="1"/>
    <col min="16" max="17" width="5.625" style="3" customWidth="1"/>
    <col min="18" max="18" width="4.625" style="3" customWidth="1"/>
    <col min="19" max="19" width="5.625" style="3" customWidth="1"/>
    <col min="20" max="20" width="5.25" style="3" customWidth="1"/>
    <col min="21" max="26" width="5.625" style="3" customWidth="1"/>
    <col min="27" max="16384" width="9" style="1"/>
  </cols>
  <sheetData>
    <row r="1" spans="1:26" ht="46.5" customHeight="1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21" customHeight="1">
      <c r="A2" s="89" t="s">
        <v>8</v>
      </c>
      <c r="B2" s="90"/>
      <c r="C2" s="104">
        <v>2020</v>
      </c>
      <c r="D2" s="105"/>
      <c r="E2" s="105"/>
      <c r="F2" s="105"/>
      <c r="G2" s="105"/>
      <c r="H2" s="105"/>
      <c r="I2" s="105">
        <v>2019</v>
      </c>
      <c r="J2" s="105"/>
      <c r="K2" s="105"/>
      <c r="L2" s="105"/>
      <c r="M2" s="105"/>
      <c r="N2" s="106"/>
      <c r="O2" s="95">
        <v>2018</v>
      </c>
      <c r="P2" s="96"/>
      <c r="Q2" s="96"/>
      <c r="R2" s="96"/>
      <c r="S2" s="96"/>
      <c r="T2" s="97"/>
      <c r="U2" s="95">
        <v>2017</v>
      </c>
      <c r="V2" s="96"/>
      <c r="W2" s="96"/>
      <c r="X2" s="96"/>
      <c r="Y2" s="96"/>
      <c r="Z2" s="97"/>
    </row>
    <row r="3" spans="1:26" ht="14.25" customHeight="1">
      <c r="A3" s="91"/>
      <c r="B3" s="92"/>
      <c r="C3" s="87" t="s">
        <v>36</v>
      </c>
      <c r="D3" s="87" t="s">
        <v>13</v>
      </c>
      <c r="E3" s="87" t="s">
        <v>38</v>
      </c>
      <c r="F3" s="109" t="s">
        <v>68</v>
      </c>
      <c r="G3" s="87" t="s">
        <v>39</v>
      </c>
      <c r="H3" s="87" t="s">
        <v>40</v>
      </c>
      <c r="I3" s="87" t="s">
        <v>36</v>
      </c>
      <c r="J3" s="87" t="s">
        <v>37</v>
      </c>
      <c r="K3" s="87" t="s">
        <v>38</v>
      </c>
      <c r="L3" s="101" t="s">
        <v>68</v>
      </c>
      <c r="M3" s="87" t="s">
        <v>39</v>
      </c>
      <c r="N3" s="87" t="s">
        <v>40</v>
      </c>
      <c r="O3" s="87" t="s">
        <v>9</v>
      </c>
      <c r="P3" s="84" t="s">
        <v>23</v>
      </c>
      <c r="Q3" s="87" t="s">
        <v>10</v>
      </c>
      <c r="R3" s="84" t="s">
        <v>68</v>
      </c>
      <c r="S3" s="87" t="s">
        <v>11</v>
      </c>
      <c r="T3" s="87" t="s">
        <v>12</v>
      </c>
      <c r="U3" s="83" t="s">
        <v>9</v>
      </c>
      <c r="V3" s="98" t="s">
        <v>13</v>
      </c>
      <c r="W3" s="83" t="s">
        <v>10</v>
      </c>
      <c r="X3" s="84" t="s">
        <v>68</v>
      </c>
      <c r="Y3" s="83" t="s">
        <v>11</v>
      </c>
      <c r="Z3" s="83" t="s">
        <v>12</v>
      </c>
    </row>
    <row r="4" spans="1:26" ht="14.25" customHeight="1">
      <c r="A4" s="91"/>
      <c r="B4" s="92"/>
      <c r="C4" s="85"/>
      <c r="D4" s="85"/>
      <c r="E4" s="85"/>
      <c r="F4" s="110"/>
      <c r="G4" s="85"/>
      <c r="H4" s="85"/>
      <c r="I4" s="85"/>
      <c r="J4" s="85"/>
      <c r="K4" s="85"/>
      <c r="L4" s="102"/>
      <c r="M4" s="85"/>
      <c r="N4" s="85"/>
      <c r="O4" s="85"/>
      <c r="P4" s="99"/>
      <c r="Q4" s="85"/>
      <c r="R4" s="85"/>
      <c r="S4" s="85"/>
      <c r="T4" s="85"/>
      <c r="U4" s="83"/>
      <c r="V4" s="83"/>
      <c r="W4" s="83"/>
      <c r="X4" s="85"/>
      <c r="Y4" s="83"/>
      <c r="Z4" s="83"/>
    </row>
    <row r="5" spans="1:26">
      <c r="A5" s="93"/>
      <c r="B5" s="94"/>
      <c r="C5" s="86"/>
      <c r="D5" s="86"/>
      <c r="E5" s="86"/>
      <c r="F5" s="111"/>
      <c r="G5" s="86"/>
      <c r="H5" s="86"/>
      <c r="I5" s="86"/>
      <c r="J5" s="86"/>
      <c r="K5" s="86"/>
      <c r="L5" s="103"/>
      <c r="M5" s="86"/>
      <c r="N5" s="86"/>
      <c r="O5" s="86"/>
      <c r="P5" s="100"/>
      <c r="Q5" s="86"/>
      <c r="R5" s="86"/>
      <c r="S5" s="86"/>
      <c r="T5" s="86"/>
      <c r="U5" s="83"/>
      <c r="V5" s="83"/>
      <c r="W5" s="83"/>
      <c r="X5" s="86"/>
      <c r="Y5" s="83"/>
      <c r="Z5" s="83"/>
    </row>
    <row r="6" spans="1:26">
      <c r="A6" s="21"/>
      <c r="B6" s="5" t="s">
        <v>48</v>
      </c>
      <c r="C6" s="5"/>
      <c r="D6" s="5"/>
      <c r="E6" s="5"/>
      <c r="F6" s="42"/>
      <c r="G6" s="5"/>
      <c r="H6" s="5"/>
      <c r="I6" s="5"/>
      <c r="J6" s="5"/>
      <c r="K6" s="5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>
      <c r="A7" s="115" t="s">
        <v>49</v>
      </c>
      <c r="B7" s="29" t="s">
        <v>50</v>
      </c>
      <c r="C7" s="59">
        <v>415</v>
      </c>
      <c r="D7" s="7">
        <v>19</v>
      </c>
      <c r="E7" s="7">
        <v>498</v>
      </c>
      <c r="F7" s="43">
        <v>118536</v>
      </c>
      <c r="G7" s="7">
        <v>548</v>
      </c>
      <c r="H7" s="7">
        <v>520</v>
      </c>
      <c r="I7" s="7"/>
      <c r="J7" s="7"/>
      <c r="K7" s="22"/>
      <c r="L7" s="33"/>
      <c r="M7" s="22"/>
      <c r="N7" s="22"/>
      <c r="O7" s="22"/>
      <c r="P7" s="23"/>
      <c r="Q7" s="24"/>
      <c r="R7" s="24"/>
      <c r="S7" s="24"/>
      <c r="T7" s="25"/>
      <c r="U7" s="26"/>
      <c r="V7" s="27"/>
      <c r="W7" s="27"/>
      <c r="X7" s="27"/>
      <c r="Y7" s="27"/>
      <c r="Z7" s="28"/>
    </row>
    <row r="8" spans="1:26" ht="15.75">
      <c r="A8" s="115"/>
      <c r="B8" s="29" t="s">
        <v>51</v>
      </c>
      <c r="C8" s="60"/>
      <c r="D8" s="7">
        <v>11</v>
      </c>
      <c r="E8" s="7">
        <v>474</v>
      </c>
      <c r="F8" s="43">
        <v>140337</v>
      </c>
      <c r="G8" s="7">
        <v>550</v>
      </c>
      <c r="H8" s="7">
        <v>492</v>
      </c>
      <c r="I8" s="7"/>
      <c r="J8" s="7"/>
      <c r="K8" s="22"/>
      <c r="L8" s="33"/>
      <c r="M8" s="22"/>
      <c r="N8" s="22"/>
      <c r="O8" s="22"/>
      <c r="P8" s="23"/>
      <c r="Q8" s="24"/>
      <c r="R8" s="24"/>
      <c r="S8" s="24"/>
      <c r="T8" s="25"/>
      <c r="U8" s="26"/>
      <c r="V8" s="27"/>
      <c r="W8" s="27"/>
      <c r="X8" s="27"/>
      <c r="Y8" s="27"/>
      <c r="Z8" s="28"/>
    </row>
    <row r="9" spans="1:26" ht="15.75">
      <c r="A9" s="115"/>
      <c r="B9" s="29" t="s">
        <v>52</v>
      </c>
      <c r="C9" s="60"/>
      <c r="D9" s="7">
        <v>8</v>
      </c>
      <c r="E9" s="7">
        <v>509</v>
      </c>
      <c r="F9" s="43">
        <v>108279</v>
      </c>
      <c r="G9" s="7">
        <v>556</v>
      </c>
      <c r="H9" s="7">
        <v>520</v>
      </c>
      <c r="I9" s="7"/>
      <c r="J9" s="7"/>
      <c r="K9" s="22"/>
      <c r="L9" s="33"/>
      <c r="M9" s="22"/>
      <c r="N9" s="22"/>
      <c r="O9" s="22"/>
      <c r="P9" s="23"/>
      <c r="Q9" s="24"/>
      <c r="R9" s="24"/>
      <c r="S9" s="24"/>
      <c r="T9" s="25"/>
      <c r="U9" s="26"/>
      <c r="V9" s="27"/>
      <c r="W9" s="27"/>
      <c r="X9" s="27"/>
      <c r="Y9" s="27"/>
      <c r="Z9" s="28"/>
    </row>
    <row r="10" spans="1:26" ht="15.75">
      <c r="A10" s="116"/>
      <c r="B10" s="29" t="s">
        <v>53</v>
      </c>
      <c r="C10" s="61"/>
      <c r="D10" s="7">
        <v>2</v>
      </c>
      <c r="E10" s="7">
        <v>518</v>
      </c>
      <c r="F10" s="43">
        <v>99755</v>
      </c>
      <c r="G10" s="7">
        <v>535</v>
      </c>
      <c r="H10" s="7">
        <v>527</v>
      </c>
      <c r="I10" s="7"/>
      <c r="J10" s="7"/>
      <c r="K10" s="22"/>
      <c r="L10" s="33"/>
      <c r="M10" s="22"/>
      <c r="N10" s="22"/>
      <c r="O10" s="22"/>
      <c r="P10" s="23"/>
      <c r="Q10" s="24"/>
      <c r="R10" s="24"/>
      <c r="S10" s="24"/>
      <c r="T10" s="25"/>
      <c r="U10" s="26"/>
      <c r="V10" s="27"/>
      <c r="W10" s="27"/>
      <c r="X10" s="27"/>
      <c r="Y10" s="27"/>
      <c r="Z10" s="28"/>
    </row>
    <row r="11" spans="1:26" ht="15.75">
      <c r="A11" s="71" t="s">
        <v>46</v>
      </c>
      <c r="B11" s="5" t="s">
        <v>45</v>
      </c>
      <c r="C11" s="19"/>
      <c r="D11" s="19"/>
      <c r="E11" s="19"/>
      <c r="F11" s="44"/>
      <c r="G11" s="19"/>
      <c r="H11" s="19"/>
      <c r="I11" s="107">
        <v>379</v>
      </c>
      <c r="J11" s="5">
        <v>40</v>
      </c>
      <c r="K11" s="5">
        <v>400</v>
      </c>
      <c r="L11" s="30"/>
      <c r="M11" s="5">
        <v>523</v>
      </c>
      <c r="N11" s="5"/>
      <c r="O11" s="112" t="s">
        <v>34</v>
      </c>
      <c r="P11" s="113"/>
      <c r="Q11" s="113"/>
      <c r="R11" s="113"/>
      <c r="S11" s="113"/>
      <c r="T11" s="114"/>
      <c r="U11" s="112" t="s">
        <v>34</v>
      </c>
      <c r="V11" s="113"/>
      <c r="W11" s="113"/>
      <c r="X11" s="113"/>
      <c r="Y11" s="113"/>
      <c r="Z11" s="114"/>
    </row>
    <row r="12" spans="1:26" ht="15.75">
      <c r="A12" s="72"/>
      <c r="B12" s="18" t="s">
        <v>1</v>
      </c>
      <c r="C12" s="20"/>
      <c r="D12" s="20"/>
      <c r="E12" s="20"/>
      <c r="F12" s="45"/>
      <c r="G12" s="20"/>
      <c r="H12" s="20"/>
      <c r="I12" s="108"/>
      <c r="J12" s="7">
        <v>40</v>
      </c>
      <c r="K12" s="7">
        <v>400</v>
      </c>
      <c r="L12" s="31"/>
      <c r="M12" s="7">
        <v>523</v>
      </c>
      <c r="N12" s="7">
        <v>445</v>
      </c>
      <c r="O12" s="56" t="s">
        <v>34</v>
      </c>
      <c r="P12" s="57"/>
      <c r="Q12" s="57"/>
      <c r="R12" s="57"/>
      <c r="S12" s="57"/>
      <c r="T12" s="58"/>
      <c r="U12" s="56" t="s">
        <v>34</v>
      </c>
      <c r="V12" s="57"/>
      <c r="W12" s="57"/>
      <c r="X12" s="57"/>
      <c r="Y12" s="57"/>
      <c r="Z12" s="58"/>
    </row>
    <row r="13" spans="1:26" ht="15.75">
      <c r="A13" s="71" t="s">
        <v>2</v>
      </c>
      <c r="B13" s="5" t="s">
        <v>30</v>
      </c>
      <c r="C13" s="5"/>
      <c r="D13" s="5"/>
      <c r="E13" s="5"/>
      <c r="F13" s="46"/>
      <c r="G13" s="5"/>
      <c r="H13" s="5"/>
      <c r="I13" s="5"/>
      <c r="J13" s="5">
        <v>846</v>
      </c>
      <c r="K13" s="5">
        <v>515</v>
      </c>
      <c r="L13" s="30"/>
      <c r="M13" s="5">
        <v>587</v>
      </c>
      <c r="N13" s="5"/>
      <c r="O13" s="8">
        <v>511</v>
      </c>
      <c r="P13" s="8">
        <v>811</v>
      </c>
      <c r="Q13" s="8">
        <v>535</v>
      </c>
      <c r="R13" s="35"/>
      <c r="S13" s="8">
        <v>601</v>
      </c>
      <c r="T13" s="8">
        <v>549.70000000000005</v>
      </c>
      <c r="U13" s="112" t="s">
        <v>34</v>
      </c>
      <c r="V13" s="113"/>
      <c r="W13" s="113"/>
      <c r="X13" s="113"/>
      <c r="Y13" s="113"/>
      <c r="Z13" s="114"/>
    </row>
    <row r="14" spans="1:26" ht="15.75">
      <c r="A14" s="72"/>
      <c r="B14" s="4" t="s">
        <v>1</v>
      </c>
      <c r="C14" s="59">
        <v>415</v>
      </c>
      <c r="F14" s="47"/>
      <c r="I14" s="53">
        <v>502</v>
      </c>
      <c r="J14" s="7">
        <v>446</v>
      </c>
      <c r="K14" s="7">
        <v>542</v>
      </c>
      <c r="L14" s="31"/>
      <c r="M14" s="7">
        <v>587</v>
      </c>
      <c r="N14" s="7">
        <v>552.70000000000005</v>
      </c>
      <c r="O14" s="59">
        <v>511</v>
      </c>
      <c r="P14" s="7">
        <v>491</v>
      </c>
      <c r="Q14" s="7">
        <v>542</v>
      </c>
      <c r="R14" s="31"/>
      <c r="S14" s="7">
        <v>601</v>
      </c>
      <c r="T14" s="7">
        <v>555</v>
      </c>
      <c r="U14" s="62" t="s">
        <v>34</v>
      </c>
      <c r="V14" s="63"/>
      <c r="W14" s="63"/>
      <c r="X14" s="63"/>
      <c r="Y14" s="63"/>
      <c r="Z14" s="64"/>
    </row>
    <row r="15" spans="1:26" ht="15.75">
      <c r="A15" s="72"/>
      <c r="B15" s="4" t="s">
        <v>26</v>
      </c>
      <c r="C15" s="60"/>
      <c r="F15" s="47"/>
      <c r="I15" s="55"/>
      <c r="J15" s="7">
        <v>120</v>
      </c>
      <c r="K15" s="7">
        <v>537</v>
      </c>
      <c r="L15" s="31"/>
      <c r="M15" s="7">
        <v>570</v>
      </c>
      <c r="N15" s="7">
        <v>541.70000000000005</v>
      </c>
      <c r="O15" s="60"/>
      <c r="P15" s="7">
        <v>160</v>
      </c>
      <c r="Q15" s="7">
        <v>536</v>
      </c>
      <c r="R15" s="31"/>
      <c r="S15" s="7">
        <v>584</v>
      </c>
      <c r="T15" s="7">
        <v>541</v>
      </c>
      <c r="U15" s="65"/>
      <c r="V15" s="66"/>
      <c r="W15" s="66"/>
      <c r="X15" s="66"/>
      <c r="Y15" s="66"/>
      <c r="Z15" s="67"/>
    </row>
    <row r="16" spans="1:26" ht="15.75">
      <c r="A16" s="72"/>
      <c r="B16" s="4" t="s">
        <v>27</v>
      </c>
      <c r="C16" s="60"/>
      <c r="F16" s="47"/>
      <c r="I16" s="55"/>
      <c r="J16" s="7">
        <v>160</v>
      </c>
      <c r="K16" s="7">
        <v>535</v>
      </c>
      <c r="L16" s="31"/>
      <c r="M16" s="7">
        <v>573</v>
      </c>
      <c r="N16" s="7">
        <v>540</v>
      </c>
      <c r="O16" s="61"/>
      <c r="P16" s="7">
        <v>160</v>
      </c>
      <c r="Q16" s="7">
        <v>535</v>
      </c>
      <c r="R16" s="31"/>
      <c r="S16" s="7">
        <v>577</v>
      </c>
      <c r="T16" s="7">
        <v>542</v>
      </c>
      <c r="U16" s="68"/>
      <c r="V16" s="69"/>
      <c r="W16" s="69"/>
      <c r="X16" s="69"/>
      <c r="Y16" s="69"/>
      <c r="Z16" s="70"/>
    </row>
    <row r="17" spans="1:26" ht="15.75">
      <c r="A17" s="72"/>
      <c r="B17" s="11" t="s">
        <v>41</v>
      </c>
      <c r="C17" s="60"/>
      <c r="F17" s="47"/>
      <c r="I17" s="55"/>
      <c r="J17" s="7">
        <v>40</v>
      </c>
      <c r="K17" s="7">
        <v>534</v>
      </c>
      <c r="L17" s="31"/>
      <c r="M17" s="7">
        <v>550</v>
      </c>
      <c r="N17" s="7">
        <v>537.1</v>
      </c>
      <c r="O17" s="62" t="s">
        <v>34</v>
      </c>
      <c r="P17" s="63"/>
      <c r="Q17" s="63"/>
      <c r="R17" s="63"/>
      <c r="S17" s="63"/>
      <c r="T17" s="64"/>
      <c r="U17" s="62" t="s">
        <v>34</v>
      </c>
      <c r="V17" s="63"/>
      <c r="W17" s="63"/>
      <c r="X17" s="63"/>
      <c r="Y17" s="63"/>
      <c r="Z17" s="64"/>
    </row>
    <row r="18" spans="1:26" ht="15.75">
      <c r="A18" s="72"/>
      <c r="B18" s="11" t="s">
        <v>42</v>
      </c>
      <c r="C18" s="60"/>
      <c r="F18" s="47"/>
      <c r="I18" s="55"/>
      <c r="J18" s="7">
        <v>40</v>
      </c>
      <c r="K18" s="7">
        <v>535</v>
      </c>
      <c r="L18" s="31"/>
      <c r="M18" s="7">
        <v>545</v>
      </c>
      <c r="N18" s="7">
        <v>538.29999999999995</v>
      </c>
      <c r="O18" s="65"/>
      <c r="P18" s="66"/>
      <c r="Q18" s="66"/>
      <c r="R18" s="66"/>
      <c r="S18" s="66"/>
      <c r="T18" s="67"/>
      <c r="U18" s="65"/>
      <c r="V18" s="66"/>
      <c r="W18" s="66"/>
      <c r="X18" s="66"/>
      <c r="Y18" s="66"/>
      <c r="Z18" s="67"/>
    </row>
    <row r="19" spans="1:26" ht="15.75">
      <c r="A19" s="72"/>
      <c r="B19" s="11" t="s">
        <v>43</v>
      </c>
      <c r="C19" s="60"/>
      <c r="F19" s="47"/>
      <c r="I19" s="54"/>
      <c r="J19" s="7">
        <v>40</v>
      </c>
      <c r="K19" s="7">
        <v>515</v>
      </c>
      <c r="L19" s="31"/>
      <c r="M19" s="7">
        <v>564</v>
      </c>
      <c r="N19" s="7">
        <v>530.6</v>
      </c>
      <c r="O19" s="68"/>
      <c r="P19" s="69"/>
      <c r="Q19" s="69"/>
      <c r="R19" s="69"/>
      <c r="S19" s="69"/>
      <c r="T19" s="70"/>
      <c r="U19" s="68"/>
      <c r="V19" s="69"/>
      <c r="W19" s="69"/>
      <c r="X19" s="69"/>
      <c r="Y19" s="69"/>
      <c r="Z19" s="70"/>
    </row>
    <row r="20" spans="1:26" ht="15.75">
      <c r="A20" s="72"/>
      <c r="B20" s="5" t="s">
        <v>44</v>
      </c>
      <c r="C20" s="5"/>
      <c r="D20" s="5"/>
      <c r="E20" s="5"/>
      <c r="F20" s="46"/>
      <c r="G20" s="5"/>
      <c r="H20" s="5"/>
      <c r="I20" s="5"/>
      <c r="J20" s="5">
        <v>96</v>
      </c>
      <c r="K20" s="5">
        <v>546</v>
      </c>
      <c r="L20" s="30"/>
      <c r="M20" s="5">
        <v>581</v>
      </c>
      <c r="N20" s="5"/>
      <c r="O20" s="8"/>
      <c r="P20" s="8"/>
      <c r="Q20" s="8"/>
      <c r="R20" s="8"/>
      <c r="S20" s="8"/>
      <c r="T20" s="8"/>
      <c r="U20" s="8"/>
      <c r="V20" s="112"/>
      <c r="W20" s="113"/>
      <c r="X20" s="113"/>
      <c r="Y20" s="113"/>
      <c r="Z20" s="114"/>
    </row>
    <row r="21" spans="1:26" ht="15.75">
      <c r="A21" s="72"/>
      <c r="B21" s="11" t="s">
        <v>41</v>
      </c>
      <c r="C21" s="7"/>
      <c r="D21" s="7"/>
      <c r="E21" s="7"/>
      <c r="F21" s="48"/>
      <c r="G21" s="7"/>
      <c r="H21" s="7"/>
      <c r="I21" s="53">
        <v>549</v>
      </c>
      <c r="J21" s="7">
        <v>40</v>
      </c>
      <c r="K21" s="7">
        <v>550</v>
      </c>
      <c r="L21" s="31"/>
      <c r="M21" s="7">
        <v>568</v>
      </c>
      <c r="N21" s="7">
        <v>554.6</v>
      </c>
      <c r="O21" s="62" t="s">
        <v>34</v>
      </c>
      <c r="P21" s="63"/>
      <c r="Q21" s="63"/>
      <c r="R21" s="63"/>
      <c r="S21" s="63"/>
      <c r="T21" s="64"/>
      <c r="U21" s="62" t="s">
        <v>34</v>
      </c>
      <c r="V21" s="63"/>
      <c r="W21" s="63"/>
      <c r="X21" s="63"/>
      <c r="Y21" s="63"/>
      <c r="Z21" s="64"/>
    </row>
    <row r="22" spans="1:26" ht="15.75">
      <c r="A22" s="72"/>
      <c r="B22" s="11" t="s">
        <v>42</v>
      </c>
      <c r="C22" s="7"/>
      <c r="D22" s="7"/>
      <c r="E22" s="7"/>
      <c r="F22" s="48"/>
      <c r="G22" s="7"/>
      <c r="H22" s="7"/>
      <c r="I22" s="55"/>
      <c r="J22" s="7">
        <v>26</v>
      </c>
      <c r="K22" s="7">
        <v>549</v>
      </c>
      <c r="L22" s="31"/>
      <c r="M22" s="7">
        <v>567</v>
      </c>
      <c r="N22" s="7">
        <v>554</v>
      </c>
      <c r="O22" s="65"/>
      <c r="P22" s="66"/>
      <c r="Q22" s="66"/>
      <c r="R22" s="66"/>
      <c r="S22" s="66"/>
      <c r="T22" s="67"/>
      <c r="U22" s="65"/>
      <c r="V22" s="66"/>
      <c r="W22" s="66"/>
      <c r="X22" s="66"/>
      <c r="Y22" s="66"/>
      <c r="Z22" s="67"/>
    </row>
    <row r="23" spans="1:26" ht="15.75">
      <c r="A23" s="73"/>
      <c r="B23" s="11" t="s">
        <v>43</v>
      </c>
      <c r="C23" s="7"/>
      <c r="D23" s="7"/>
      <c r="E23" s="7"/>
      <c r="F23" s="48"/>
      <c r="G23" s="7"/>
      <c r="H23" s="7"/>
      <c r="I23" s="54"/>
      <c r="J23" s="7">
        <v>30</v>
      </c>
      <c r="K23" s="7">
        <v>546</v>
      </c>
      <c r="L23" s="31"/>
      <c r="M23" s="7">
        <v>581</v>
      </c>
      <c r="N23" s="7">
        <v>550</v>
      </c>
      <c r="O23" s="68"/>
      <c r="P23" s="69"/>
      <c r="Q23" s="69"/>
      <c r="R23" s="69"/>
      <c r="S23" s="69"/>
      <c r="T23" s="70"/>
      <c r="U23" s="68"/>
      <c r="V23" s="69"/>
      <c r="W23" s="69"/>
      <c r="X23" s="69"/>
      <c r="Y23" s="69"/>
      <c r="Z23" s="70"/>
    </row>
    <row r="24" spans="1:26" s="2" customFormat="1" ht="15.75">
      <c r="A24" s="71" t="s">
        <v>14</v>
      </c>
      <c r="B24" s="5" t="s">
        <v>7</v>
      </c>
      <c r="C24" s="5"/>
      <c r="D24" s="5"/>
      <c r="E24" s="5"/>
      <c r="F24" s="42"/>
      <c r="G24" s="5"/>
      <c r="H24" s="5"/>
      <c r="I24" s="5"/>
      <c r="J24" s="5">
        <v>628</v>
      </c>
      <c r="K24" s="5">
        <v>472</v>
      </c>
      <c r="L24" s="30"/>
      <c r="M24" s="5">
        <v>523</v>
      </c>
      <c r="N24" s="5"/>
      <c r="O24" s="8">
        <v>358</v>
      </c>
      <c r="P24" s="8">
        <v>719</v>
      </c>
      <c r="Q24" s="8">
        <v>465</v>
      </c>
      <c r="R24" s="35"/>
      <c r="S24" s="8">
        <v>561</v>
      </c>
      <c r="T24" s="8"/>
      <c r="U24" s="8">
        <v>326</v>
      </c>
      <c r="V24" s="8">
        <f>SUM(V25:V38)</f>
        <v>1185</v>
      </c>
      <c r="W24" s="8">
        <v>438</v>
      </c>
      <c r="X24" s="35"/>
      <c r="Y24" s="8">
        <v>573</v>
      </c>
      <c r="Z24" s="8">
        <f>(V25*Z25+V26*Z26+V27*Z27+V28*Z28+V29*Z29+V30*Z30+V33*Z33+V34*Z34+V35*Z35+V36*Z36+V37*Z37+V38*Z38)/1184</f>
        <v>489.55869932432432</v>
      </c>
    </row>
    <row r="25" spans="1:26" s="2" customFormat="1" ht="15.75">
      <c r="A25" s="72"/>
      <c r="B25" s="4" t="s">
        <v>1</v>
      </c>
      <c r="C25" s="59">
        <v>415</v>
      </c>
      <c r="D25" s="7">
        <v>451</v>
      </c>
      <c r="E25" s="7">
        <v>573</v>
      </c>
      <c r="F25" s="49">
        <v>51337</v>
      </c>
      <c r="G25" s="7">
        <v>614</v>
      </c>
      <c r="H25" s="7">
        <v>582</v>
      </c>
      <c r="I25" s="74" t="s">
        <v>0</v>
      </c>
      <c r="J25" s="75"/>
      <c r="K25" s="75"/>
      <c r="L25" s="75"/>
      <c r="M25" s="75"/>
      <c r="N25" s="76"/>
      <c r="O25" s="74" t="s">
        <v>0</v>
      </c>
      <c r="P25" s="75"/>
      <c r="Q25" s="75"/>
      <c r="R25" s="75"/>
      <c r="S25" s="75"/>
      <c r="T25" s="76"/>
      <c r="U25" s="59">
        <v>326</v>
      </c>
      <c r="V25" s="12">
        <v>451</v>
      </c>
      <c r="W25" s="12">
        <v>488</v>
      </c>
      <c r="X25" s="32"/>
      <c r="Y25" s="12">
        <v>573</v>
      </c>
      <c r="Z25" s="12">
        <v>500</v>
      </c>
    </row>
    <row r="26" spans="1:26" s="2" customFormat="1" ht="15.75">
      <c r="A26" s="72"/>
      <c r="B26" s="4" t="s">
        <v>26</v>
      </c>
      <c r="C26" s="60"/>
      <c r="D26" s="7">
        <v>120</v>
      </c>
      <c r="E26" s="7">
        <v>569</v>
      </c>
      <c r="F26" s="49">
        <v>54579</v>
      </c>
      <c r="G26" s="7">
        <v>599</v>
      </c>
      <c r="H26" s="7">
        <v>572</v>
      </c>
      <c r="I26" s="77"/>
      <c r="J26" s="78"/>
      <c r="K26" s="78"/>
      <c r="L26" s="78"/>
      <c r="M26" s="78"/>
      <c r="N26" s="79"/>
      <c r="O26" s="77"/>
      <c r="P26" s="78"/>
      <c r="Q26" s="78"/>
      <c r="R26" s="78"/>
      <c r="S26" s="78"/>
      <c r="T26" s="79"/>
      <c r="U26" s="60"/>
      <c r="V26" s="12">
        <v>160</v>
      </c>
      <c r="W26" s="12">
        <v>476</v>
      </c>
      <c r="X26" s="32"/>
      <c r="Y26" s="12">
        <v>522</v>
      </c>
      <c r="Z26" s="12">
        <v>486</v>
      </c>
    </row>
    <row r="27" spans="1:26" s="2" customFormat="1" ht="15.75">
      <c r="A27" s="72"/>
      <c r="B27" s="4" t="s">
        <v>27</v>
      </c>
      <c r="C27" s="60"/>
      <c r="D27" s="7">
        <v>160</v>
      </c>
      <c r="E27" s="7">
        <v>566</v>
      </c>
      <c r="F27" s="49">
        <v>57090</v>
      </c>
      <c r="G27" s="7">
        <v>600</v>
      </c>
      <c r="H27" s="7">
        <v>569.6</v>
      </c>
      <c r="I27" s="80"/>
      <c r="J27" s="81"/>
      <c r="K27" s="81"/>
      <c r="L27" s="81"/>
      <c r="M27" s="81"/>
      <c r="N27" s="82"/>
      <c r="O27" s="80"/>
      <c r="P27" s="81"/>
      <c r="Q27" s="81"/>
      <c r="R27" s="81"/>
      <c r="S27" s="81"/>
      <c r="T27" s="82"/>
      <c r="U27" s="60"/>
      <c r="V27" s="12">
        <v>115</v>
      </c>
      <c r="W27" s="12">
        <v>476</v>
      </c>
      <c r="X27" s="32"/>
      <c r="Y27" s="12">
        <v>536</v>
      </c>
      <c r="Z27" s="12">
        <v>485.4</v>
      </c>
    </row>
    <row r="28" spans="1:26" s="2" customFormat="1" ht="15.75">
      <c r="A28" s="72"/>
      <c r="B28" s="4" t="s">
        <v>15</v>
      </c>
      <c r="C28" s="60"/>
      <c r="D28" s="7">
        <v>40</v>
      </c>
      <c r="E28" s="7">
        <v>564</v>
      </c>
      <c r="F28" s="49">
        <v>58665</v>
      </c>
      <c r="G28" s="7">
        <v>572</v>
      </c>
      <c r="H28" s="7">
        <v>566.6</v>
      </c>
      <c r="I28" s="74" t="s">
        <v>0</v>
      </c>
      <c r="J28" s="75"/>
      <c r="K28" s="75"/>
      <c r="L28" s="75"/>
      <c r="M28" s="75"/>
      <c r="N28" s="76"/>
      <c r="O28" s="59">
        <v>358</v>
      </c>
      <c r="P28" s="7">
        <v>40</v>
      </c>
      <c r="Q28" s="7">
        <v>512</v>
      </c>
      <c r="R28" s="31"/>
      <c r="S28" s="7">
        <v>528</v>
      </c>
      <c r="T28" s="7">
        <v>516</v>
      </c>
      <c r="U28" s="60"/>
      <c r="V28" s="7">
        <v>21</v>
      </c>
      <c r="W28" s="7">
        <v>479</v>
      </c>
      <c r="X28" s="31"/>
      <c r="Y28" s="7">
        <v>501</v>
      </c>
      <c r="Z28" s="7">
        <v>484.3</v>
      </c>
    </row>
    <row r="29" spans="1:26" s="2" customFormat="1" ht="15.75">
      <c r="A29" s="72"/>
      <c r="B29" s="4" t="s">
        <v>16</v>
      </c>
      <c r="C29" s="60"/>
      <c r="D29" s="7">
        <v>40</v>
      </c>
      <c r="E29" s="7">
        <v>556</v>
      </c>
      <c r="F29" s="49">
        <v>65466</v>
      </c>
      <c r="G29" s="7">
        <v>579</v>
      </c>
      <c r="H29" s="7">
        <v>561.20000000000005</v>
      </c>
      <c r="I29" s="77"/>
      <c r="J29" s="78"/>
      <c r="K29" s="78"/>
      <c r="L29" s="78"/>
      <c r="M29" s="78"/>
      <c r="N29" s="79"/>
      <c r="O29" s="60"/>
      <c r="P29" s="7">
        <v>40</v>
      </c>
      <c r="Q29" s="7">
        <v>505</v>
      </c>
      <c r="R29" s="31"/>
      <c r="S29" s="7">
        <v>540</v>
      </c>
      <c r="T29" s="7">
        <v>510</v>
      </c>
      <c r="U29" s="60"/>
      <c r="V29" s="7">
        <v>30</v>
      </c>
      <c r="W29" s="7">
        <v>477</v>
      </c>
      <c r="X29" s="31"/>
      <c r="Y29" s="7">
        <v>494</v>
      </c>
      <c r="Z29" s="7">
        <v>480.8</v>
      </c>
    </row>
    <row r="30" spans="1:26" s="2" customFormat="1" ht="15.75">
      <c r="A30" s="72"/>
      <c r="B30" s="4" t="s">
        <v>17</v>
      </c>
      <c r="C30" s="60"/>
      <c r="D30" s="7">
        <v>40</v>
      </c>
      <c r="E30" s="7">
        <v>567</v>
      </c>
      <c r="F30" s="50">
        <v>56218</v>
      </c>
      <c r="G30" s="7">
        <v>573</v>
      </c>
      <c r="H30" s="7">
        <v>569.5</v>
      </c>
      <c r="I30" s="80"/>
      <c r="J30" s="81"/>
      <c r="K30" s="81"/>
      <c r="L30" s="81"/>
      <c r="M30" s="81"/>
      <c r="N30" s="82"/>
      <c r="O30" s="60"/>
      <c r="P30" s="7">
        <v>40</v>
      </c>
      <c r="Q30" s="7">
        <v>513</v>
      </c>
      <c r="R30" s="31"/>
      <c r="S30" s="7">
        <v>561</v>
      </c>
      <c r="T30" s="7">
        <v>518</v>
      </c>
      <c r="U30" s="60"/>
      <c r="V30" s="7">
        <v>50</v>
      </c>
      <c r="W30" s="7">
        <v>476</v>
      </c>
      <c r="X30" s="31"/>
      <c r="Y30" s="7">
        <v>501</v>
      </c>
      <c r="Z30" s="7">
        <v>485.6</v>
      </c>
    </row>
    <row r="31" spans="1:26" s="2" customFormat="1" ht="15.75">
      <c r="A31" s="72"/>
      <c r="B31" s="11" t="s">
        <v>69</v>
      </c>
      <c r="C31" s="60"/>
      <c r="D31" s="7">
        <v>40</v>
      </c>
      <c r="E31" s="7">
        <v>575</v>
      </c>
      <c r="F31" s="51">
        <v>49746</v>
      </c>
      <c r="G31" s="7">
        <v>593</v>
      </c>
      <c r="H31" s="7">
        <v>581.9</v>
      </c>
      <c r="I31" s="39"/>
      <c r="J31" s="40"/>
      <c r="K31" s="40"/>
      <c r="L31" s="40"/>
      <c r="M31" s="40"/>
      <c r="N31" s="40"/>
      <c r="O31" s="60"/>
      <c r="P31" s="7"/>
      <c r="Q31" s="7"/>
      <c r="R31" s="31"/>
      <c r="S31" s="7"/>
      <c r="T31" s="7"/>
      <c r="U31" s="60"/>
      <c r="V31" s="7"/>
      <c r="W31" s="7"/>
      <c r="X31" s="31"/>
      <c r="Y31" s="7"/>
      <c r="Z31" s="7"/>
    </row>
    <row r="32" spans="1:26" s="2" customFormat="1" ht="15.75">
      <c r="A32" s="72"/>
      <c r="B32" s="11" t="s">
        <v>70</v>
      </c>
      <c r="C32" s="60"/>
      <c r="D32" s="7">
        <v>40</v>
      </c>
      <c r="E32" s="7">
        <v>562</v>
      </c>
      <c r="F32" s="51">
        <v>60414</v>
      </c>
      <c r="G32" s="7">
        <v>573</v>
      </c>
      <c r="H32" s="7">
        <v>565.20000000000005</v>
      </c>
      <c r="I32" s="39"/>
      <c r="J32" s="40"/>
      <c r="K32" s="40"/>
      <c r="L32" s="40"/>
      <c r="M32" s="40"/>
      <c r="N32" s="40"/>
      <c r="O32" s="60"/>
      <c r="P32" s="7"/>
      <c r="Q32" s="7"/>
      <c r="R32" s="31"/>
      <c r="S32" s="7"/>
      <c r="T32" s="7"/>
      <c r="U32" s="60"/>
      <c r="V32" s="7"/>
      <c r="W32" s="7"/>
      <c r="X32" s="31"/>
      <c r="Y32" s="7"/>
      <c r="Z32" s="7"/>
    </row>
    <row r="33" spans="1:31" s="2" customFormat="1" ht="15.75">
      <c r="A33" s="72"/>
      <c r="B33" s="4" t="s">
        <v>18</v>
      </c>
      <c r="C33" s="60"/>
      <c r="D33" s="7">
        <v>40</v>
      </c>
      <c r="E33" s="7">
        <v>554</v>
      </c>
      <c r="F33" s="49">
        <v>67140</v>
      </c>
      <c r="G33" s="7">
        <v>575</v>
      </c>
      <c r="H33" s="7">
        <v>559.79999999999995</v>
      </c>
      <c r="I33" s="53">
        <v>379</v>
      </c>
      <c r="J33" s="9">
        <v>40</v>
      </c>
      <c r="K33" s="9">
        <v>494</v>
      </c>
      <c r="L33" s="34"/>
      <c r="M33" s="9">
        <v>522</v>
      </c>
      <c r="N33" s="9">
        <v>499.8</v>
      </c>
      <c r="O33" s="60"/>
      <c r="P33" s="7">
        <v>40</v>
      </c>
      <c r="Q33" s="7">
        <v>503</v>
      </c>
      <c r="R33" s="31"/>
      <c r="S33" s="7">
        <v>528</v>
      </c>
      <c r="T33" s="7">
        <v>509</v>
      </c>
      <c r="U33" s="60"/>
      <c r="V33" s="7">
        <v>40</v>
      </c>
      <c r="W33" s="7">
        <v>476</v>
      </c>
      <c r="X33" s="31"/>
      <c r="Y33" s="7">
        <v>489</v>
      </c>
      <c r="Z33" s="7">
        <v>480.8</v>
      </c>
      <c r="AC33" s="1"/>
      <c r="AD33" s="1"/>
      <c r="AE33" s="1"/>
    </row>
    <row r="34" spans="1:31" s="2" customFormat="1" ht="15.75">
      <c r="A34" s="72"/>
      <c r="B34" s="4" t="s">
        <v>19</v>
      </c>
      <c r="C34" s="60"/>
      <c r="D34" s="7">
        <v>80</v>
      </c>
      <c r="E34" s="7">
        <v>536</v>
      </c>
      <c r="F34" s="49">
        <v>83258</v>
      </c>
      <c r="G34" s="7">
        <v>565</v>
      </c>
      <c r="H34" s="7">
        <v>553.4</v>
      </c>
      <c r="I34" s="55"/>
      <c r="J34" s="9">
        <v>80</v>
      </c>
      <c r="K34" s="9">
        <v>473</v>
      </c>
      <c r="L34" s="34"/>
      <c r="M34" s="9">
        <v>503</v>
      </c>
      <c r="N34" s="9">
        <v>482</v>
      </c>
      <c r="O34" s="60"/>
      <c r="P34" s="7">
        <v>80</v>
      </c>
      <c r="Q34" s="7">
        <v>487</v>
      </c>
      <c r="R34" s="31"/>
      <c r="S34" s="7">
        <v>523</v>
      </c>
      <c r="T34" s="7">
        <v>497</v>
      </c>
      <c r="U34" s="60"/>
      <c r="V34" s="7">
        <v>40</v>
      </c>
      <c r="W34" s="7">
        <v>478</v>
      </c>
      <c r="X34" s="31"/>
      <c r="Y34" s="7">
        <v>493</v>
      </c>
      <c r="Z34" s="7">
        <v>480.6</v>
      </c>
      <c r="AC34" s="1"/>
      <c r="AD34" s="1"/>
      <c r="AE34" s="1"/>
    </row>
    <row r="35" spans="1:31" s="2" customFormat="1" ht="15.75">
      <c r="A35" s="72"/>
      <c r="B35" s="4" t="s">
        <v>20</v>
      </c>
      <c r="C35" s="60"/>
      <c r="D35" s="7">
        <v>71</v>
      </c>
      <c r="E35" s="7">
        <v>535</v>
      </c>
      <c r="F35" s="49">
        <v>84188</v>
      </c>
      <c r="G35" s="7">
        <v>570</v>
      </c>
      <c r="H35" s="7">
        <v>552</v>
      </c>
      <c r="I35" s="55"/>
      <c r="J35" s="9">
        <v>80</v>
      </c>
      <c r="K35" s="9">
        <v>474</v>
      </c>
      <c r="L35" s="34"/>
      <c r="M35" s="9">
        <v>511</v>
      </c>
      <c r="N35" s="9">
        <v>485</v>
      </c>
      <c r="O35" s="60"/>
      <c r="P35" s="7">
        <v>80</v>
      </c>
      <c r="Q35" s="7">
        <v>490</v>
      </c>
      <c r="R35" s="31"/>
      <c r="S35" s="7">
        <v>517</v>
      </c>
      <c r="T35" s="7">
        <v>498</v>
      </c>
      <c r="U35" s="60"/>
      <c r="V35" s="7">
        <v>60</v>
      </c>
      <c r="W35" s="7">
        <v>477</v>
      </c>
      <c r="X35" s="31"/>
      <c r="Y35" s="7">
        <v>487</v>
      </c>
      <c r="Z35" s="7">
        <v>482.7</v>
      </c>
      <c r="AC35" s="1"/>
      <c r="AD35" s="1"/>
      <c r="AE35" s="1"/>
    </row>
    <row r="36" spans="1:31" s="2" customFormat="1" ht="15.75">
      <c r="A36" s="72"/>
      <c r="B36" s="4" t="s">
        <v>21</v>
      </c>
      <c r="C36" s="60"/>
      <c r="D36" s="7">
        <v>40</v>
      </c>
      <c r="E36" s="7">
        <v>547</v>
      </c>
      <c r="F36" s="49">
        <v>73353</v>
      </c>
      <c r="G36" s="7">
        <v>565</v>
      </c>
      <c r="H36" s="7">
        <v>554</v>
      </c>
      <c r="I36" s="55"/>
      <c r="J36" s="9">
        <v>40</v>
      </c>
      <c r="K36" s="9">
        <v>483</v>
      </c>
      <c r="L36" s="34"/>
      <c r="M36" s="9">
        <v>523</v>
      </c>
      <c r="N36" s="9">
        <v>494</v>
      </c>
      <c r="O36" s="60"/>
      <c r="P36" s="7">
        <v>40</v>
      </c>
      <c r="Q36" s="7">
        <v>499</v>
      </c>
      <c r="R36" s="31"/>
      <c r="S36" s="7">
        <v>512</v>
      </c>
      <c r="T36" s="7">
        <v>504</v>
      </c>
      <c r="U36" s="60"/>
      <c r="V36" s="7">
        <v>20</v>
      </c>
      <c r="W36" s="7">
        <v>477</v>
      </c>
      <c r="X36" s="31"/>
      <c r="Y36" s="7">
        <v>504</v>
      </c>
      <c r="Z36" s="7">
        <v>484.5</v>
      </c>
      <c r="AC36" s="1"/>
      <c r="AD36" s="1"/>
      <c r="AE36" s="1"/>
    </row>
    <row r="37" spans="1:31" s="2" customFormat="1" ht="15.75">
      <c r="A37" s="72"/>
      <c r="B37" s="4" t="s">
        <v>22</v>
      </c>
      <c r="C37" s="60"/>
      <c r="D37" s="7">
        <v>77</v>
      </c>
      <c r="E37" s="7">
        <v>537</v>
      </c>
      <c r="F37" s="49">
        <v>82364</v>
      </c>
      <c r="G37" s="7">
        <v>564</v>
      </c>
      <c r="H37" s="7">
        <v>549.20000000000005</v>
      </c>
      <c r="I37" s="55"/>
      <c r="J37" s="9">
        <v>80</v>
      </c>
      <c r="K37" s="9">
        <v>483</v>
      </c>
      <c r="L37" s="34"/>
      <c r="M37" s="9">
        <v>510</v>
      </c>
      <c r="N37" s="9">
        <v>493</v>
      </c>
      <c r="O37" s="60"/>
      <c r="P37" s="7">
        <v>80</v>
      </c>
      <c r="Q37" s="7">
        <v>499</v>
      </c>
      <c r="R37" s="31"/>
      <c r="S37" s="7">
        <v>518</v>
      </c>
      <c r="T37" s="7">
        <v>504</v>
      </c>
      <c r="U37" s="60"/>
      <c r="V37" s="7">
        <v>40</v>
      </c>
      <c r="W37" s="7">
        <v>476</v>
      </c>
      <c r="X37" s="31"/>
      <c r="Y37" s="7">
        <v>490</v>
      </c>
      <c r="Z37" s="7">
        <v>480.6</v>
      </c>
      <c r="AC37" s="1"/>
      <c r="AD37" s="1"/>
      <c r="AE37" s="1"/>
    </row>
    <row r="38" spans="1:31" s="2" customFormat="1" ht="15.75">
      <c r="A38" s="72"/>
      <c r="B38" s="4" t="s">
        <v>5</v>
      </c>
      <c r="C38" s="61"/>
      <c r="D38" s="7">
        <v>273</v>
      </c>
      <c r="E38" s="7">
        <v>522</v>
      </c>
      <c r="F38" s="49">
        <v>96091</v>
      </c>
      <c r="G38" s="7">
        <v>568</v>
      </c>
      <c r="H38" s="7">
        <v>544.9</v>
      </c>
      <c r="I38" s="54"/>
      <c r="J38" s="9">
        <v>308</v>
      </c>
      <c r="K38" s="9">
        <v>472</v>
      </c>
      <c r="L38" s="34"/>
      <c r="M38" s="9">
        <v>519</v>
      </c>
      <c r="N38" s="9">
        <v>485</v>
      </c>
      <c r="O38" s="61"/>
      <c r="P38" s="7">
        <v>279</v>
      </c>
      <c r="Q38" s="7">
        <v>465</v>
      </c>
      <c r="R38" s="31"/>
      <c r="S38" s="7">
        <v>520</v>
      </c>
      <c r="T38" s="7">
        <v>495</v>
      </c>
      <c r="U38" s="61"/>
      <c r="V38" s="7">
        <v>158</v>
      </c>
      <c r="W38" s="7">
        <v>438</v>
      </c>
      <c r="X38" s="31"/>
      <c r="Y38" s="7">
        <v>524</v>
      </c>
      <c r="Z38" s="7">
        <v>476.9</v>
      </c>
      <c r="AC38" s="1"/>
      <c r="AD38" s="1"/>
      <c r="AE38" s="1"/>
    </row>
    <row r="39" spans="1:31" s="2" customFormat="1" ht="15.75">
      <c r="A39" s="72"/>
      <c r="B39" s="5" t="s">
        <v>6</v>
      </c>
      <c r="C39" s="5"/>
      <c r="D39" s="5"/>
      <c r="E39" s="5"/>
      <c r="F39" s="49"/>
      <c r="G39" s="5"/>
      <c r="H39" s="5"/>
      <c r="I39" s="5"/>
      <c r="J39" s="5">
        <v>140</v>
      </c>
      <c r="K39" s="5">
        <v>519</v>
      </c>
      <c r="L39" s="30"/>
      <c r="M39" s="5">
        <v>547</v>
      </c>
      <c r="N39" s="5"/>
      <c r="O39" s="8">
        <v>441</v>
      </c>
      <c r="P39" s="8">
        <v>220</v>
      </c>
      <c r="Q39" s="8">
        <v>531</v>
      </c>
      <c r="R39" s="35"/>
      <c r="S39" s="8">
        <v>567</v>
      </c>
      <c r="T39" s="8"/>
      <c r="U39" s="8">
        <v>395</v>
      </c>
      <c r="V39" s="8">
        <v>166</v>
      </c>
      <c r="W39" s="8">
        <v>502</v>
      </c>
      <c r="X39" s="35"/>
      <c r="Y39" s="8">
        <v>527</v>
      </c>
      <c r="Z39" s="8">
        <f>(Z40*V40+Z41*V41+Z42*V42+Z43*V43+Z44*V44)/166</f>
        <v>510.56807228915665</v>
      </c>
      <c r="AC39" s="1"/>
      <c r="AD39" s="1"/>
      <c r="AE39" s="1"/>
    </row>
    <row r="40" spans="1:31" s="2" customFormat="1" ht="15.75">
      <c r="A40" s="72"/>
      <c r="B40" s="11" t="s">
        <v>15</v>
      </c>
      <c r="C40" s="59">
        <v>465</v>
      </c>
      <c r="D40" s="7">
        <v>40</v>
      </c>
      <c r="E40" s="7">
        <v>545</v>
      </c>
      <c r="F40" s="49">
        <v>18242</v>
      </c>
      <c r="G40" s="7">
        <v>571</v>
      </c>
      <c r="H40" s="7">
        <v>551.4</v>
      </c>
      <c r="I40" s="74" t="s">
        <v>0</v>
      </c>
      <c r="J40" s="75"/>
      <c r="K40" s="75"/>
      <c r="L40" s="75"/>
      <c r="M40" s="75"/>
      <c r="N40" s="76"/>
      <c r="O40" s="59">
        <v>441</v>
      </c>
      <c r="P40" s="9">
        <v>40</v>
      </c>
      <c r="Q40" s="9">
        <v>550</v>
      </c>
      <c r="R40" s="34"/>
      <c r="S40" s="9">
        <v>567</v>
      </c>
      <c r="T40" s="9">
        <v>555</v>
      </c>
      <c r="U40" s="59">
        <v>395</v>
      </c>
      <c r="V40" s="9">
        <v>21</v>
      </c>
      <c r="W40" s="9">
        <v>513</v>
      </c>
      <c r="X40" s="34"/>
      <c r="Y40" s="9">
        <v>521</v>
      </c>
      <c r="Z40" s="9">
        <v>516.5</v>
      </c>
      <c r="AC40" s="1"/>
      <c r="AD40" s="1"/>
      <c r="AE40" s="1"/>
    </row>
    <row r="41" spans="1:31" s="2" customFormat="1" ht="15.75">
      <c r="A41" s="72"/>
      <c r="B41" s="11" t="s">
        <v>28</v>
      </c>
      <c r="C41" s="60"/>
      <c r="D41" s="7">
        <v>40</v>
      </c>
      <c r="E41" s="7">
        <v>528</v>
      </c>
      <c r="F41" s="49">
        <v>25458</v>
      </c>
      <c r="G41" s="7">
        <v>545</v>
      </c>
      <c r="H41" s="7">
        <v>535.29999999999995</v>
      </c>
      <c r="I41" s="77"/>
      <c r="J41" s="78"/>
      <c r="K41" s="78"/>
      <c r="L41" s="78"/>
      <c r="M41" s="78"/>
      <c r="N41" s="79"/>
      <c r="O41" s="60"/>
      <c r="P41" s="9">
        <v>40</v>
      </c>
      <c r="Q41" s="9">
        <v>546</v>
      </c>
      <c r="R41" s="34"/>
      <c r="S41" s="9">
        <v>559</v>
      </c>
      <c r="T41" s="9">
        <v>548</v>
      </c>
      <c r="U41" s="60"/>
      <c r="V41" s="9">
        <v>50</v>
      </c>
      <c r="W41" s="9">
        <v>503</v>
      </c>
      <c r="X41" s="34"/>
      <c r="Y41" s="9">
        <v>527</v>
      </c>
      <c r="Z41" s="9">
        <v>508.5</v>
      </c>
      <c r="AE41" s="1"/>
    </row>
    <row r="42" spans="1:31" s="2" customFormat="1" ht="15.75">
      <c r="A42" s="72"/>
      <c r="B42" s="11" t="s">
        <v>3</v>
      </c>
      <c r="C42" s="60"/>
      <c r="D42" s="7">
        <v>28</v>
      </c>
      <c r="E42" s="7">
        <v>539</v>
      </c>
      <c r="F42" s="49">
        <v>20675</v>
      </c>
      <c r="G42" s="7">
        <v>557</v>
      </c>
      <c r="H42" s="7">
        <v>545.9</v>
      </c>
      <c r="I42" s="80"/>
      <c r="J42" s="81"/>
      <c r="K42" s="81"/>
      <c r="L42" s="81"/>
      <c r="M42" s="81"/>
      <c r="N42" s="82"/>
      <c r="O42" s="60"/>
      <c r="P42" s="9">
        <v>26</v>
      </c>
      <c r="Q42" s="9">
        <v>550</v>
      </c>
      <c r="R42" s="34"/>
      <c r="S42" s="9">
        <v>563</v>
      </c>
      <c r="T42" s="9">
        <v>554</v>
      </c>
      <c r="U42" s="60"/>
      <c r="V42" s="9">
        <v>19</v>
      </c>
      <c r="W42" s="9">
        <v>512</v>
      </c>
      <c r="X42" s="34"/>
      <c r="Y42" s="9">
        <v>523</v>
      </c>
      <c r="Z42" s="9">
        <v>516</v>
      </c>
      <c r="AE42" s="1"/>
    </row>
    <row r="43" spans="1:31" s="2" customFormat="1" ht="15.75">
      <c r="A43" s="72"/>
      <c r="B43" s="11" t="s">
        <v>29</v>
      </c>
      <c r="C43" s="60"/>
      <c r="D43" s="7">
        <v>40</v>
      </c>
      <c r="E43" s="7">
        <v>524</v>
      </c>
      <c r="F43" s="49">
        <v>27337</v>
      </c>
      <c r="G43" s="7">
        <v>553</v>
      </c>
      <c r="H43" s="7">
        <v>532.29999999999995</v>
      </c>
      <c r="I43" s="53">
        <v>461</v>
      </c>
      <c r="J43" s="9">
        <v>40</v>
      </c>
      <c r="K43" s="9">
        <v>519</v>
      </c>
      <c r="L43" s="34"/>
      <c r="M43" s="9">
        <v>547</v>
      </c>
      <c r="N43" s="9">
        <v>533</v>
      </c>
      <c r="O43" s="60"/>
      <c r="P43" s="9">
        <v>40</v>
      </c>
      <c r="Q43" s="9">
        <v>541</v>
      </c>
      <c r="R43" s="34"/>
      <c r="S43" s="9">
        <v>554</v>
      </c>
      <c r="T43" s="9">
        <v>544</v>
      </c>
      <c r="U43" s="60"/>
      <c r="V43" s="9">
        <v>20</v>
      </c>
      <c r="W43" s="9">
        <v>502</v>
      </c>
      <c r="X43" s="34"/>
      <c r="Y43" s="9">
        <v>519</v>
      </c>
      <c r="Z43" s="9">
        <v>506.5</v>
      </c>
      <c r="AE43" s="1"/>
    </row>
    <row r="44" spans="1:31" s="2" customFormat="1" ht="15.75">
      <c r="A44" s="73"/>
      <c r="B44" s="4" t="s">
        <v>5</v>
      </c>
      <c r="C44" s="61"/>
      <c r="D44" s="7">
        <v>50</v>
      </c>
      <c r="E44" s="7">
        <v>524</v>
      </c>
      <c r="F44" s="49">
        <v>27337</v>
      </c>
      <c r="G44" s="7">
        <v>548</v>
      </c>
      <c r="H44" s="7">
        <v>530.79999999999995</v>
      </c>
      <c r="I44" s="54"/>
      <c r="J44" s="9">
        <v>100</v>
      </c>
      <c r="K44" s="9">
        <v>519</v>
      </c>
      <c r="L44" s="34"/>
      <c r="M44" s="9">
        <v>547</v>
      </c>
      <c r="N44" s="9">
        <v>532</v>
      </c>
      <c r="O44" s="61"/>
      <c r="P44" s="9">
        <v>74</v>
      </c>
      <c r="Q44" s="9">
        <v>531</v>
      </c>
      <c r="R44" s="34"/>
      <c r="S44" s="9">
        <v>561</v>
      </c>
      <c r="T44" s="9">
        <v>546</v>
      </c>
      <c r="U44" s="61"/>
      <c r="V44" s="9">
        <v>56</v>
      </c>
      <c r="W44" s="9">
        <v>502</v>
      </c>
      <c r="X44" s="34"/>
      <c r="Y44" s="9">
        <v>526</v>
      </c>
      <c r="Z44" s="9">
        <v>509.8</v>
      </c>
      <c r="AC44" s="1"/>
      <c r="AD44" s="1"/>
      <c r="AE44" s="1"/>
    </row>
    <row r="45" spans="1:31" ht="15.75" customHeight="1">
      <c r="A45" s="53" t="s">
        <v>25</v>
      </c>
      <c r="B45" s="5" t="s">
        <v>24</v>
      </c>
      <c r="C45" s="5"/>
      <c r="D45" s="5"/>
      <c r="E45" s="5"/>
      <c r="F45" s="42"/>
      <c r="G45" s="5"/>
      <c r="H45" s="5"/>
      <c r="I45" s="5"/>
      <c r="J45" s="5">
        <v>120</v>
      </c>
      <c r="K45" s="5">
        <v>409</v>
      </c>
      <c r="L45" s="30"/>
      <c r="M45" s="5">
        <v>504</v>
      </c>
      <c r="N45" s="5"/>
      <c r="O45" s="8">
        <v>200</v>
      </c>
      <c r="P45" s="8">
        <v>120</v>
      </c>
      <c r="Q45" s="8">
        <v>388</v>
      </c>
      <c r="R45" s="35"/>
      <c r="S45" s="8">
        <v>495</v>
      </c>
      <c r="T45" s="8"/>
      <c r="U45" s="8">
        <v>200</v>
      </c>
      <c r="V45" s="6">
        <f>SUM(V46:V48)</f>
        <v>445</v>
      </c>
      <c r="W45" s="6">
        <f>MIN(W46:W48)</f>
        <v>350</v>
      </c>
      <c r="X45" s="37"/>
      <c r="Y45" s="6">
        <f>MAX(Y46:Y48)</f>
        <v>441</v>
      </c>
      <c r="Z45" s="6">
        <f>(Z48*V48+Z47*V47+Z46*V46)/445</f>
        <v>363.77528089887642</v>
      </c>
      <c r="AB45" s="2"/>
    </row>
    <row r="46" spans="1:31" ht="15.75" customHeight="1">
      <c r="A46" s="55"/>
      <c r="B46" s="14" t="s">
        <v>4</v>
      </c>
      <c r="C46" s="7"/>
      <c r="D46" s="7"/>
      <c r="E46" s="7"/>
      <c r="F46" s="43"/>
      <c r="G46" s="7"/>
      <c r="H46" s="7"/>
      <c r="I46" s="53">
        <v>200</v>
      </c>
      <c r="J46" s="9"/>
      <c r="K46" s="9"/>
      <c r="L46" s="34"/>
      <c r="M46" s="9"/>
      <c r="N46" s="9"/>
      <c r="O46" s="17">
        <v>200</v>
      </c>
      <c r="P46" s="17">
        <v>120</v>
      </c>
      <c r="Q46" s="17">
        <v>388</v>
      </c>
      <c r="R46" s="36"/>
      <c r="S46" s="17">
        <v>495</v>
      </c>
      <c r="T46" s="17">
        <v>396</v>
      </c>
      <c r="U46" s="62">
        <v>200</v>
      </c>
      <c r="V46" s="16">
        <v>245</v>
      </c>
      <c r="W46" s="16">
        <v>350</v>
      </c>
      <c r="X46" s="38"/>
      <c r="Y46" s="16">
        <v>428</v>
      </c>
      <c r="Z46" s="16">
        <v>359.2</v>
      </c>
      <c r="AB46" s="2"/>
    </row>
    <row r="47" spans="1:31" ht="15.75" customHeight="1">
      <c r="A47" s="55"/>
      <c r="B47" s="15" t="s">
        <v>31</v>
      </c>
      <c r="C47" s="7"/>
      <c r="D47" s="7"/>
      <c r="E47" s="7"/>
      <c r="F47" s="43"/>
      <c r="G47" s="7"/>
      <c r="H47" s="7"/>
      <c r="I47" s="55"/>
      <c r="J47" s="9">
        <v>120</v>
      </c>
      <c r="K47" s="9">
        <v>409</v>
      </c>
      <c r="L47" s="34"/>
      <c r="M47" s="9">
        <v>504</v>
      </c>
      <c r="N47" s="9">
        <v>419</v>
      </c>
      <c r="O47" s="62" t="s">
        <v>33</v>
      </c>
      <c r="P47" s="63"/>
      <c r="Q47" s="63"/>
      <c r="R47" s="63"/>
      <c r="S47" s="63"/>
      <c r="T47" s="64"/>
      <c r="U47" s="65"/>
      <c r="V47" s="16">
        <v>160</v>
      </c>
      <c r="W47" s="16">
        <v>353</v>
      </c>
      <c r="X47" s="38"/>
      <c r="Y47" s="16">
        <v>441</v>
      </c>
      <c r="Z47" s="16">
        <v>369.2</v>
      </c>
      <c r="AB47" s="2"/>
    </row>
    <row r="48" spans="1:31" ht="15.75" customHeight="1">
      <c r="A48" s="54"/>
      <c r="B48" s="4" t="s">
        <v>32</v>
      </c>
      <c r="C48" s="7"/>
      <c r="D48" s="7"/>
      <c r="E48" s="7"/>
      <c r="F48" s="43"/>
      <c r="G48" s="7"/>
      <c r="H48" s="7"/>
      <c r="I48" s="54"/>
      <c r="J48" s="56" t="s">
        <v>34</v>
      </c>
      <c r="K48" s="57"/>
      <c r="L48" s="57"/>
      <c r="M48" s="57"/>
      <c r="N48" s="58"/>
      <c r="O48" s="68"/>
      <c r="P48" s="69"/>
      <c r="Q48" s="69"/>
      <c r="R48" s="69"/>
      <c r="S48" s="69"/>
      <c r="T48" s="70"/>
      <c r="U48" s="68"/>
      <c r="V48" s="12">
        <v>40</v>
      </c>
      <c r="W48" s="12">
        <v>358</v>
      </c>
      <c r="X48" s="32"/>
      <c r="Y48" s="12">
        <v>411</v>
      </c>
      <c r="Z48" s="12">
        <v>370.1</v>
      </c>
      <c r="AB48" s="2"/>
    </row>
    <row r="49" spans="1:26" ht="15.75" customHeight="1">
      <c r="A49" s="52" t="s">
        <v>47</v>
      </c>
      <c r="B49" s="52"/>
      <c r="C49" s="52"/>
      <c r="D49" s="52"/>
      <c r="E49" s="52"/>
      <c r="F49" s="52"/>
      <c r="G49" s="52"/>
      <c r="H49" s="52"/>
      <c r="I49" s="52"/>
      <c r="J49" s="13"/>
      <c r="K49" s="13"/>
      <c r="L49" s="13"/>
      <c r="M49" s="13"/>
      <c r="N49" s="13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/>
    <row r="51" spans="1:26" ht="15.75" customHeight="1">
      <c r="B51" s="1"/>
      <c r="C51" s="1"/>
      <c r="D51" s="1"/>
      <c r="E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B52" s="1"/>
      <c r="C52" s="1"/>
      <c r="D52" s="1"/>
      <c r="E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B53" s="1"/>
      <c r="C53" s="1"/>
      <c r="D53" s="1"/>
      <c r="E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B54" s="1"/>
      <c r="C54" s="1"/>
      <c r="D54" s="1"/>
      <c r="E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B55" s="1"/>
      <c r="C55" s="1"/>
      <c r="D55" s="1"/>
      <c r="E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B56" s="1"/>
      <c r="C56" s="1"/>
      <c r="D56" s="1"/>
      <c r="E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B57" s="1"/>
      <c r="C57" s="1"/>
      <c r="D57" s="1"/>
      <c r="E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B58" s="1"/>
      <c r="C58" s="1"/>
      <c r="D58" s="1"/>
      <c r="E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B59" s="1"/>
      <c r="C59" s="1"/>
      <c r="D59" s="1"/>
      <c r="E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B60" s="1"/>
      <c r="C60" s="1"/>
      <c r="D60" s="1"/>
      <c r="E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B61" s="1"/>
      <c r="C61" s="1"/>
      <c r="D61" s="1"/>
      <c r="E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B62" s="1"/>
      <c r="C62" s="1"/>
      <c r="D62" s="1"/>
      <c r="E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B63" s="1"/>
      <c r="C63" s="1"/>
      <c r="D63" s="1"/>
      <c r="E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B64" s="1"/>
      <c r="C64" s="1"/>
      <c r="D64" s="1"/>
      <c r="E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ht="15.75" customHeight="1">
      <c r="B65" s="1"/>
      <c r="C65" s="1"/>
      <c r="D65" s="1"/>
      <c r="E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ht="15.75" customHeight="1">
      <c r="B66" s="1"/>
      <c r="C66" s="1"/>
      <c r="D66" s="1"/>
      <c r="E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ht="15.75" customHeight="1">
      <c r="B67" s="1"/>
      <c r="C67" s="1"/>
      <c r="D67" s="1"/>
      <c r="E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ht="15.75" customHeight="1">
      <c r="B68" s="1"/>
      <c r="C68" s="1"/>
      <c r="D68" s="1"/>
      <c r="E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ht="15.75" customHeight="1">
      <c r="B69" s="1"/>
      <c r="C69" s="1"/>
      <c r="D69" s="1"/>
      <c r="E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ht="15.75" customHeight="1">
      <c r="B70" s="1"/>
      <c r="C70" s="1"/>
      <c r="D70" s="1"/>
      <c r="E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ht="15.75" customHeight="1">
      <c r="B71" s="1"/>
      <c r="C71" s="1"/>
      <c r="D71" s="1"/>
      <c r="E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ht="15.75" customHeight="1">
      <c r="B72" s="1"/>
      <c r="C72" s="1"/>
      <c r="D72" s="1"/>
      <c r="E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ht="15.75" customHeight="1">
      <c r="B73" s="1"/>
      <c r="C73" s="1"/>
      <c r="D73" s="1"/>
      <c r="E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ht="15.75" customHeight="1">
      <c r="B74" s="1"/>
      <c r="C74" s="1"/>
      <c r="D74" s="1"/>
      <c r="E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ht="15.75" customHeight="1">
      <c r="B75" s="1"/>
      <c r="C75" s="1"/>
      <c r="D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</sheetData>
  <mergeCells count="69">
    <mergeCell ref="A7:A10"/>
    <mergeCell ref="C25:C38"/>
    <mergeCell ref="U13:Z13"/>
    <mergeCell ref="U11:Z11"/>
    <mergeCell ref="O11:T11"/>
    <mergeCell ref="O12:T12"/>
    <mergeCell ref="U12:Z12"/>
    <mergeCell ref="A11:A12"/>
    <mergeCell ref="U17:Z19"/>
    <mergeCell ref="U40:U44"/>
    <mergeCell ref="U21:Z23"/>
    <mergeCell ref="O17:T19"/>
    <mergeCell ref="O21:T23"/>
    <mergeCell ref="U25:U38"/>
    <mergeCell ref="V20:Z20"/>
    <mergeCell ref="I11:I12"/>
    <mergeCell ref="G3:G5"/>
    <mergeCell ref="C7:C10"/>
    <mergeCell ref="I21:I23"/>
    <mergeCell ref="C14:C19"/>
    <mergeCell ref="F3:F5"/>
    <mergeCell ref="E3:E5"/>
    <mergeCell ref="S3:S5"/>
    <mergeCell ref="L3:L5"/>
    <mergeCell ref="T3:T5"/>
    <mergeCell ref="C2:H2"/>
    <mergeCell ref="C3:C5"/>
    <mergeCell ref="D3:D5"/>
    <mergeCell ref="I2:N2"/>
    <mergeCell ref="I3:I5"/>
    <mergeCell ref="J3:J5"/>
    <mergeCell ref="H3:H5"/>
    <mergeCell ref="A1:Z1"/>
    <mergeCell ref="A2:B5"/>
    <mergeCell ref="U2:Z2"/>
    <mergeCell ref="U3:U5"/>
    <mergeCell ref="V3:V5"/>
    <mergeCell ref="O2:T2"/>
    <mergeCell ref="O3:O5"/>
    <mergeCell ref="P3:P5"/>
    <mergeCell ref="Z3:Z5"/>
    <mergeCell ref="Q3:Q5"/>
    <mergeCell ref="O28:O38"/>
    <mergeCell ref="I25:N27"/>
    <mergeCell ref="I28:N30"/>
    <mergeCell ref="Y3:Y5"/>
    <mergeCell ref="R3:R5"/>
    <mergeCell ref="X3:X5"/>
    <mergeCell ref="K3:K5"/>
    <mergeCell ref="M3:M5"/>
    <mergeCell ref="N3:N5"/>
    <mergeCell ref="W3:W5"/>
    <mergeCell ref="U14:Z16"/>
    <mergeCell ref="I14:I19"/>
    <mergeCell ref="A13:A23"/>
    <mergeCell ref="U46:U48"/>
    <mergeCell ref="A45:A48"/>
    <mergeCell ref="O14:O16"/>
    <mergeCell ref="O40:O44"/>
    <mergeCell ref="O25:T27"/>
    <mergeCell ref="I40:N42"/>
    <mergeCell ref="O47:T48"/>
    <mergeCell ref="A49:I49"/>
    <mergeCell ref="I43:I44"/>
    <mergeCell ref="I46:I48"/>
    <mergeCell ref="J48:N48"/>
    <mergeCell ref="C40:C44"/>
    <mergeCell ref="I33:I38"/>
    <mergeCell ref="A24:A44"/>
  </mergeCells>
  <phoneticPr fontId="1" type="noConversion"/>
  <printOptions horizontalCentered="1"/>
  <pageMargins left="1.0236220472440944" right="0.48" top="0.23622047244094491" bottom="0.46" header="0.15748031496062992" footer="0.36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5"/>
  <sheetViews>
    <sheetView tabSelected="1" zoomScale="75" workbookViewId="0">
      <selection activeCell="E12" sqref="E12"/>
    </sheetView>
  </sheetViews>
  <sheetFormatPr defaultRowHeight="14.25"/>
  <cols>
    <col min="1" max="1" width="9.625" style="1" customWidth="1"/>
    <col min="2" max="2" width="17.375" style="3" bestFit="1" customWidth="1"/>
    <col min="3" max="3" width="8.125" style="3" customWidth="1"/>
    <col min="4" max="5" width="5.625" style="3" customWidth="1"/>
    <col min="6" max="6" width="5.5" style="41" customWidth="1"/>
    <col min="7" max="7" width="5.125" style="3" customWidth="1"/>
    <col min="8" max="8" width="4.625" style="3" customWidth="1"/>
    <col min="9" max="9" width="4.375" style="3" customWidth="1"/>
    <col min="10" max="10" width="5" style="3" customWidth="1"/>
    <col min="11" max="11" width="5.625" style="3" customWidth="1"/>
    <col min="12" max="12" width="4.25" style="3" customWidth="1"/>
    <col min="13" max="14" width="5.625" style="3" customWidth="1"/>
    <col min="15" max="15" width="4.625" style="3" customWidth="1"/>
    <col min="16" max="17" width="5.625" style="3" customWidth="1"/>
    <col min="18" max="18" width="4.625" style="3" customWidth="1"/>
    <col min="19" max="19" width="5.625" style="3" customWidth="1"/>
    <col min="20" max="20" width="5.25" style="3" customWidth="1"/>
    <col min="21" max="16384" width="9" style="1"/>
  </cols>
  <sheetData>
    <row r="1" spans="1:20" ht="46.5" customHeight="1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21" customHeight="1">
      <c r="A2" s="89" t="s">
        <v>8</v>
      </c>
      <c r="B2" s="90"/>
      <c r="C2" s="104">
        <v>2020</v>
      </c>
      <c r="D2" s="105"/>
      <c r="E2" s="105"/>
      <c r="F2" s="105"/>
      <c r="G2" s="105"/>
      <c r="H2" s="105"/>
      <c r="I2" s="105">
        <v>2019</v>
      </c>
      <c r="J2" s="105"/>
      <c r="K2" s="105"/>
      <c r="L2" s="105"/>
      <c r="M2" s="105"/>
      <c r="N2" s="106"/>
      <c r="O2" s="95">
        <v>2018</v>
      </c>
      <c r="P2" s="96"/>
      <c r="Q2" s="96"/>
      <c r="R2" s="96"/>
      <c r="S2" s="96"/>
      <c r="T2" s="97"/>
    </row>
    <row r="3" spans="1:20" ht="14.25" customHeight="1">
      <c r="A3" s="91"/>
      <c r="B3" s="92"/>
      <c r="C3" s="87" t="s">
        <v>36</v>
      </c>
      <c r="D3" s="87" t="s">
        <v>13</v>
      </c>
      <c r="E3" s="87" t="s">
        <v>38</v>
      </c>
      <c r="F3" s="109" t="s">
        <v>68</v>
      </c>
      <c r="G3" s="87" t="s">
        <v>39</v>
      </c>
      <c r="H3" s="87" t="s">
        <v>40</v>
      </c>
      <c r="I3" s="87" t="s">
        <v>36</v>
      </c>
      <c r="J3" s="87" t="s">
        <v>13</v>
      </c>
      <c r="K3" s="87" t="s">
        <v>38</v>
      </c>
      <c r="L3" s="101" t="s">
        <v>68</v>
      </c>
      <c r="M3" s="87" t="s">
        <v>39</v>
      </c>
      <c r="N3" s="87" t="s">
        <v>40</v>
      </c>
      <c r="O3" s="87" t="s">
        <v>9</v>
      </c>
      <c r="P3" s="84" t="s">
        <v>13</v>
      </c>
      <c r="Q3" s="87" t="s">
        <v>10</v>
      </c>
      <c r="R3" s="84" t="s">
        <v>68</v>
      </c>
      <c r="S3" s="87" t="s">
        <v>11</v>
      </c>
      <c r="T3" s="87" t="s">
        <v>12</v>
      </c>
    </row>
    <row r="4" spans="1:20" ht="14.25" customHeight="1">
      <c r="A4" s="91"/>
      <c r="B4" s="92"/>
      <c r="C4" s="85"/>
      <c r="D4" s="85"/>
      <c r="E4" s="85"/>
      <c r="F4" s="110"/>
      <c r="G4" s="85"/>
      <c r="H4" s="85"/>
      <c r="I4" s="85"/>
      <c r="J4" s="85"/>
      <c r="K4" s="85"/>
      <c r="L4" s="102"/>
      <c r="M4" s="85"/>
      <c r="N4" s="85"/>
      <c r="O4" s="85"/>
      <c r="P4" s="99"/>
      <c r="Q4" s="85"/>
      <c r="R4" s="85"/>
      <c r="S4" s="85"/>
      <c r="T4" s="85"/>
    </row>
    <row r="5" spans="1:20">
      <c r="A5" s="93"/>
      <c r="B5" s="94"/>
      <c r="C5" s="86"/>
      <c r="D5" s="86"/>
      <c r="E5" s="86"/>
      <c r="F5" s="111"/>
      <c r="G5" s="86"/>
      <c r="H5" s="86"/>
      <c r="I5" s="86"/>
      <c r="J5" s="86"/>
      <c r="K5" s="86"/>
      <c r="L5" s="103"/>
      <c r="M5" s="86"/>
      <c r="N5" s="86"/>
      <c r="O5" s="86"/>
      <c r="P5" s="100"/>
      <c r="Q5" s="86"/>
      <c r="R5" s="86"/>
      <c r="S5" s="86"/>
      <c r="T5" s="86"/>
    </row>
    <row r="6" spans="1:20">
      <c r="A6" s="21"/>
      <c r="B6" s="5" t="s">
        <v>24</v>
      </c>
      <c r="C6" s="5"/>
      <c r="D6" s="5"/>
      <c r="E6" s="5"/>
      <c r="F6" s="42"/>
      <c r="G6" s="5"/>
      <c r="H6" s="5"/>
      <c r="I6" s="5"/>
      <c r="J6" s="5"/>
      <c r="K6" s="5"/>
      <c r="L6" s="30"/>
      <c r="M6" s="5"/>
      <c r="N6" s="5"/>
      <c r="O6" s="5"/>
      <c r="P6" s="5"/>
      <c r="Q6" s="5"/>
      <c r="R6" s="5"/>
      <c r="S6" s="5"/>
      <c r="T6" s="5"/>
    </row>
    <row r="7" spans="1:20" ht="15.75">
      <c r="A7" s="115" t="s">
        <v>49</v>
      </c>
      <c r="B7" s="29" t="s">
        <v>50</v>
      </c>
      <c r="C7" s="59">
        <v>415</v>
      </c>
      <c r="D7" s="7">
        <v>19</v>
      </c>
      <c r="E7" s="7">
        <v>498</v>
      </c>
      <c r="F7" s="43"/>
      <c r="G7" s="7">
        <v>548</v>
      </c>
      <c r="H7" s="7">
        <v>520</v>
      </c>
      <c r="I7" s="7"/>
      <c r="J7" s="7"/>
      <c r="K7" s="22"/>
      <c r="L7" s="33"/>
      <c r="M7" s="22"/>
      <c r="N7" s="22"/>
      <c r="O7" s="22"/>
      <c r="P7" s="23"/>
      <c r="Q7" s="24"/>
      <c r="R7" s="24"/>
      <c r="S7" s="24"/>
      <c r="T7" s="25"/>
    </row>
    <row r="8" spans="1:20" ht="15.75">
      <c r="A8" s="115"/>
      <c r="B8" s="29" t="s">
        <v>51</v>
      </c>
      <c r="C8" s="60"/>
      <c r="D8" s="7">
        <v>11</v>
      </c>
      <c r="E8" s="7">
        <v>474</v>
      </c>
      <c r="F8" s="43"/>
      <c r="G8" s="7">
        <v>550</v>
      </c>
      <c r="H8" s="7">
        <v>492</v>
      </c>
      <c r="I8" s="7"/>
      <c r="J8" s="7"/>
      <c r="K8" s="22"/>
      <c r="L8" s="33"/>
      <c r="M8" s="22"/>
      <c r="N8" s="22"/>
      <c r="O8" s="22"/>
      <c r="P8" s="23"/>
      <c r="Q8" s="24"/>
      <c r="R8" s="24"/>
      <c r="S8" s="24"/>
      <c r="T8" s="25"/>
    </row>
    <row r="9" spans="1:20" ht="15.75">
      <c r="A9" s="115"/>
      <c r="B9" s="29" t="s">
        <v>52</v>
      </c>
      <c r="C9" s="60"/>
      <c r="D9" s="7">
        <v>8</v>
      </c>
      <c r="E9" s="7">
        <v>509</v>
      </c>
      <c r="F9" s="43"/>
      <c r="G9" s="7">
        <v>556</v>
      </c>
      <c r="H9" s="7">
        <v>520</v>
      </c>
      <c r="I9" s="7"/>
      <c r="J9" s="7"/>
      <c r="K9" s="22"/>
      <c r="L9" s="33"/>
      <c r="M9" s="22"/>
      <c r="N9" s="22"/>
      <c r="O9" s="22"/>
      <c r="P9" s="23"/>
      <c r="Q9" s="24"/>
      <c r="R9" s="24"/>
      <c r="S9" s="24"/>
      <c r="T9" s="25"/>
    </row>
    <row r="10" spans="1:20" ht="15.75">
      <c r="A10" s="116"/>
      <c r="B10" s="29" t="s">
        <v>53</v>
      </c>
      <c r="C10" s="61"/>
      <c r="D10" s="7">
        <v>2</v>
      </c>
      <c r="E10" s="7">
        <v>518</v>
      </c>
      <c r="F10" s="43"/>
      <c r="G10" s="7">
        <v>535</v>
      </c>
      <c r="H10" s="7">
        <v>527</v>
      </c>
      <c r="I10" s="7"/>
      <c r="J10" s="7"/>
      <c r="K10" s="22"/>
      <c r="L10" s="33"/>
      <c r="M10" s="22"/>
      <c r="N10" s="22"/>
      <c r="O10" s="22"/>
      <c r="P10" s="23"/>
      <c r="Q10" s="24"/>
      <c r="R10" s="24"/>
      <c r="S10" s="24"/>
      <c r="T10" s="25"/>
    </row>
    <row r="11" spans="1:20" ht="15.75">
      <c r="A11" s="71" t="s">
        <v>46</v>
      </c>
      <c r="B11" s="5" t="s">
        <v>24</v>
      </c>
      <c r="C11" s="19"/>
      <c r="D11" s="19"/>
      <c r="E11" s="19"/>
      <c r="F11" s="44"/>
      <c r="G11" s="19"/>
      <c r="H11" s="19"/>
      <c r="I11" s="107">
        <v>379</v>
      </c>
      <c r="J11" s="5">
        <v>40</v>
      </c>
      <c r="K11" s="5">
        <v>400</v>
      </c>
      <c r="L11" s="30"/>
      <c r="M11" s="5">
        <v>523</v>
      </c>
      <c r="N11" s="5"/>
      <c r="O11" s="112" t="s">
        <v>34</v>
      </c>
      <c r="P11" s="113"/>
      <c r="Q11" s="113"/>
      <c r="R11" s="113"/>
      <c r="S11" s="113"/>
      <c r="T11" s="114"/>
    </row>
    <row r="12" spans="1:20" ht="15.75">
      <c r="A12" s="72"/>
      <c r="B12" s="18" t="s">
        <v>1</v>
      </c>
      <c r="C12" s="20"/>
      <c r="D12" s="20"/>
      <c r="E12" s="20"/>
      <c r="F12" s="45"/>
      <c r="G12" s="20"/>
      <c r="H12" s="20"/>
      <c r="I12" s="108"/>
      <c r="J12" s="7">
        <v>40</v>
      </c>
      <c r="K12" s="7">
        <v>400</v>
      </c>
      <c r="L12" s="31"/>
      <c r="M12" s="7">
        <v>523</v>
      </c>
      <c r="N12" s="7">
        <v>445</v>
      </c>
      <c r="O12" s="56" t="s">
        <v>34</v>
      </c>
      <c r="P12" s="57"/>
      <c r="Q12" s="57"/>
      <c r="R12" s="57"/>
      <c r="S12" s="57"/>
      <c r="T12" s="58"/>
    </row>
    <row r="13" spans="1:20" ht="15.75">
      <c r="A13" s="71" t="s">
        <v>2</v>
      </c>
      <c r="B13" s="5" t="s">
        <v>30</v>
      </c>
      <c r="C13" s="5"/>
      <c r="D13" s="5"/>
      <c r="E13" s="5"/>
      <c r="F13" s="46"/>
      <c r="G13" s="5"/>
      <c r="H13" s="5"/>
      <c r="I13" s="5"/>
      <c r="J13" s="5">
        <v>846</v>
      </c>
      <c r="K13" s="5">
        <v>515</v>
      </c>
      <c r="L13" s="30"/>
      <c r="M13" s="5">
        <v>587</v>
      </c>
      <c r="N13" s="5"/>
      <c r="O13" s="8">
        <v>511</v>
      </c>
      <c r="P13" s="8">
        <v>811</v>
      </c>
      <c r="Q13" s="8">
        <v>535</v>
      </c>
      <c r="R13" s="35"/>
      <c r="S13" s="8">
        <v>601</v>
      </c>
      <c r="T13" s="8">
        <v>549.70000000000005</v>
      </c>
    </row>
    <row r="14" spans="1:20" ht="15.75">
      <c r="A14" s="72"/>
      <c r="B14" s="4" t="s">
        <v>1</v>
      </c>
      <c r="C14" s="59">
        <v>415</v>
      </c>
      <c r="F14" s="47"/>
      <c r="I14" s="53">
        <v>502</v>
      </c>
      <c r="J14" s="7">
        <v>446</v>
      </c>
      <c r="K14" s="7">
        <v>542</v>
      </c>
      <c r="L14" s="31"/>
      <c r="M14" s="7">
        <v>587</v>
      </c>
      <c r="N14" s="7">
        <v>552.70000000000005</v>
      </c>
      <c r="O14" s="59">
        <v>511</v>
      </c>
      <c r="P14" s="7">
        <v>491</v>
      </c>
      <c r="Q14" s="7">
        <v>542</v>
      </c>
      <c r="R14" s="31"/>
      <c r="S14" s="7">
        <v>601</v>
      </c>
      <c r="T14" s="7">
        <v>555</v>
      </c>
    </row>
    <row r="15" spans="1:20" ht="15.75">
      <c r="A15" s="72"/>
      <c r="B15" s="4" t="s">
        <v>26</v>
      </c>
      <c r="C15" s="60"/>
      <c r="F15" s="47"/>
      <c r="I15" s="55"/>
      <c r="J15" s="7">
        <v>120</v>
      </c>
      <c r="K15" s="7">
        <v>537</v>
      </c>
      <c r="L15" s="31"/>
      <c r="M15" s="7">
        <v>570</v>
      </c>
      <c r="N15" s="7">
        <v>541.70000000000005</v>
      </c>
      <c r="O15" s="60"/>
      <c r="P15" s="7">
        <v>160</v>
      </c>
      <c r="Q15" s="7">
        <v>536</v>
      </c>
      <c r="R15" s="31"/>
      <c r="S15" s="7">
        <v>584</v>
      </c>
      <c r="T15" s="7">
        <v>541</v>
      </c>
    </row>
    <row r="16" spans="1:20" ht="15.75">
      <c r="A16" s="72"/>
      <c r="B16" s="4" t="s">
        <v>27</v>
      </c>
      <c r="C16" s="60"/>
      <c r="F16" s="47"/>
      <c r="I16" s="55"/>
      <c r="J16" s="7">
        <v>160</v>
      </c>
      <c r="K16" s="7">
        <v>535</v>
      </c>
      <c r="L16" s="31"/>
      <c r="M16" s="7">
        <v>573</v>
      </c>
      <c r="N16" s="7">
        <v>540</v>
      </c>
      <c r="O16" s="61"/>
      <c r="P16" s="7">
        <v>160</v>
      </c>
      <c r="Q16" s="7">
        <v>535</v>
      </c>
      <c r="R16" s="31"/>
      <c r="S16" s="7">
        <v>577</v>
      </c>
      <c r="T16" s="7">
        <v>542</v>
      </c>
    </row>
    <row r="17" spans="1:20" ht="15.75">
      <c r="A17" s="72"/>
      <c r="B17" s="11" t="s">
        <v>15</v>
      </c>
      <c r="C17" s="60"/>
      <c r="F17" s="47"/>
      <c r="I17" s="55"/>
      <c r="J17" s="7">
        <v>40</v>
      </c>
      <c r="K17" s="7">
        <v>534</v>
      </c>
      <c r="L17" s="31"/>
      <c r="M17" s="7">
        <v>550</v>
      </c>
      <c r="N17" s="7">
        <v>537.1</v>
      </c>
      <c r="O17" s="62" t="s">
        <v>34</v>
      </c>
      <c r="P17" s="63"/>
      <c r="Q17" s="63"/>
      <c r="R17" s="63"/>
      <c r="S17" s="63"/>
      <c r="T17" s="64"/>
    </row>
    <row r="18" spans="1:20" ht="15.75">
      <c r="A18" s="72"/>
      <c r="B18" s="11" t="s">
        <v>3</v>
      </c>
      <c r="C18" s="60"/>
      <c r="F18" s="47"/>
      <c r="I18" s="55"/>
      <c r="J18" s="7">
        <v>40</v>
      </c>
      <c r="K18" s="7">
        <v>535</v>
      </c>
      <c r="L18" s="31"/>
      <c r="M18" s="7">
        <v>545</v>
      </c>
      <c r="N18" s="7">
        <v>538.29999999999995</v>
      </c>
      <c r="O18" s="65"/>
      <c r="P18" s="66"/>
      <c r="Q18" s="66"/>
      <c r="R18" s="66"/>
      <c r="S18" s="66"/>
      <c r="T18" s="67"/>
    </row>
    <row r="19" spans="1:20" ht="15.75">
      <c r="A19" s="72"/>
      <c r="B19" s="11" t="s">
        <v>16</v>
      </c>
      <c r="C19" s="60"/>
      <c r="F19" s="47"/>
      <c r="I19" s="54"/>
      <c r="J19" s="7">
        <v>40</v>
      </c>
      <c r="K19" s="7">
        <v>515</v>
      </c>
      <c r="L19" s="31"/>
      <c r="M19" s="7">
        <v>564</v>
      </c>
      <c r="N19" s="7">
        <v>530.6</v>
      </c>
      <c r="O19" s="68"/>
      <c r="P19" s="69"/>
      <c r="Q19" s="69"/>
      <c r="R19" s="69"/>
      <c r="S19" s="69"/>
      <c r="T19" s="70"/>
    </row>
    <row r="20" spans="1:20" ht="15.75">
      <c r="A20" s="72"/>
      <c r="B20" s="5" t="s">
        <v>44</v>
      </c>
      <c r="C20" s="5"/>
      <c r="D20" s="5"/>
      <c r="E20" s="5"/>
      <c r="F20" s="46"/>
      <c r="G20" s="5"/>
      <c r="H20" s="5"/>
      <c r="I20" s="5"/>
      <c r="J20" s="5">
        <v>96</v>
      </c>
      <c r="K20" s="5">
        <v>546</v>
      </c>
      <c r="L20" s="30"/>
      <c r="M20" s="5">
        <v>581</v>
      </c>
      <c r="N20" s="5"/>
      <c r="O20" s="8"/>
      <c r="P20" s="8"/>
      <c r="Q20" s="8"/>
      <c r="R20" s="8"/>
      <c r="S20" s="8"/>
      <c r="T20" s="8"/>
    </row>
    <row r="21" spans="1:20" ht="15.75">
      <c r="A21" s="72"/>
      <c r="B21" s="11" t="s">
        <v>15</v>
      </c>
      <c r="C21" s="7"/>
      <c r="D21" s="7"/>
      <c r="E21" s="7"/>
      <c r="F21" s="48"/>
      <c r="G21" s="7"/>
      <c r="H21" s="7"/>
      <c r="I21" s="53">
        <v>549</v>
      </c>
      <c r="J21" s="7">
        <v>40</v>
      </c>
      <c r="K21" s="7">
        <v>550</v>
      </c>
      <c r="L21" s="31"/>
      <c r="M21" s="7">
        <v>568</v>
      </c>
      <c r="N21" s="7">
        <v>554.6</v>
      </c>
      <c r="O21" s="62" t="s">
        <v>34</v>
      </c>
      <c r="P21" s="63"/>
      <c r="Q21" s="63"/>
      <c r="R21" s="63"/>
      <c r="S21" s="63"/>
      <c r="T21" s="64"/>
    </row>
    <row r="22" spans="1:20" ht="15.75">
      <c r="A22" s="72"/>
      <c r="B22" s="11" t="s">
        <v>3</v>
      </c>
      <c r="C22" s="7"/>
      <c r="D22" s="7"/>
      <c r="E22" s="7"/>
      <c r="F22" s="48"/>
      <c r="G22" s="7"/>
      <c r="H22" s="7"/>
      <c r="I22" s="55"/>
      <c r="J22" s="7">
        <v>26</v>
      </c>
      <c r="K22" s="7">
        <v>549</v>
      </c>
      <c r="L22" s="31"/>
      <c r="M22" s="7">
        <v>567</v>
      </c>
      <c r="N22" s="7">
        <v>554</v>
      </c>
      <c r="O22" s="65"/>
      <c r="P22" s="66"/>
      <c r="Q22" s="66"/>
      <c r="R22" s="66"/>
      <c r="S22" s="66"/>
      <c r="T22" s="67"/>
    </row>
    <row r="23" spans="1:20" ht="15.75">
      <c r="A23" s="73"/>
      <c r="B23" s="11" t="s">
        <v>16</v>
      </c>
      <c r="C23" s="7"/>
      <c r="D23" s="7"/>
      <c r="E23" s="7"/>
      <c r="F23" s="48"/>
      <c r="G23" s="7"/>
      <c r="H23" s="7"/>
      <c r="I23" s="54"/>
      <c r="J23" s="7">
        <v>30</v>
      </c>
      <c r="K23" s="7">
        <v>546</v>
      </c>
      <c r="L23" s="31"/>
      <c r="M23" s="7">
        <v>581</v>
      </c>
      <c r="N23" s="7">
        <v>550</v>
      </c>
      <c r="O23" s="68"/>
      <c r="P23" s="69"/>
      <c r="Q23" s="69"/>
      <c r="R23" s="69"/>
      <c r="S23" s="69"/>
      <c r="T23" s="70"/>
    </row>
    <row r="24" spans="1:20" s="2" customFormat="1" ht="15.75">
      <c r="A24" s="71" t="s">
        <v>14</v>
      </c>
      <c r="B24" s="5" t="s">
        <v>7</v>
      </c>
      <c r="C24" s="5"/>
      <c r="D24" s="5"/>
      <c r="E24" s="5"/>
      <c r="F24" s="42"/>
      <c r="G24" s="5"/>
      <c r="H24" s="5"/>
      <c r="I24" s="5"/>
      <c r="J24" s="5">
        <v>628</v>
      </c>
      <c r="K24" s="5">
        <v>472</v>
      </c>
      <c r="L24" s="30"/>
      <c r="M24" s="5">
        <v>523</v>
      </c>
      <c r="N24" s="5"/>
      <c r="O24" s="8">
        <v>358</v>
      </c>
      <c r="P24" s="8">
        <v>719</v>
      </c>
      <c r="Q24" s="8">
        <v>465</v>
      </c>
      <c r="R24" s="35"/>
      <c r="S24" s="8">
        <v>561</v>
      </c>
      <c r="T24" s="8"/>
    </row>
    <row r="25" spans="1:20" s="2" customFormat="1" ht="15.75">
      <c r="A25" s="72"/>
      <c r="B25" s="4" t="s">
        <v>1</v>
      </c>
      <c r="C25" s="59">
        <v>415</v>
      </c>
      <c r="D25" s="7">
        <v>451</v>
      </c>
      <c r="E25" s="7">
        <v>573</v>
      </c>
      <c r="F25" s="49"/>
      <c r="G25" s="7">
        <v>614</v>
      </c>
      <c r="H25" s="7">
        <v>582</v>
      </c>
      <c r="I25" s="74" t="s">
        <v>0</v>
      </c>
      <c r="J25" s="75"/>
      <c r="K25" s="75"/>
      <c r="L25" s="75"/>
      <c r="M25" s="75"/>
      <c r="N25" s="76"/>
      <c r="O25" s="74" t="s">
        <v>0</v>
      </c>
      <c r="P25" s="75"/>
      <c r="Q25" s="75"/>
      <c r="R25" s="75"/>
      <c r="S25" s="75"/>
      <c r="T25" s="76"/>
    </row>
    <row r="26" spans="1:20" s="2" customFormat="1" ht="15.75">
      <c r="A26" s="72"/>
      <c r="B26" s="4" t="s">
        <v>26</v>
      </c>
      <c r="C26" s="60"/>
      <c r="D26" s="7">
        <v>120</v>
      </c>
      <c r="E26" s="7">
        <v>569</v>
      </c>
      <c r="F26" s="49"/>
      <c r="G26" s="7">
        <v>599</v>
      </c>
      <c r="H26" s="7">
        <v>572</v>
      </c>
      <c r="I26" s="77"/>
      <c r="J26" s="78"/>
      <c r="K26" s="78"/>
      <c r="L26" s="78"/>
      <c r="M26" s="78"/>
      <c r="N26" s="79"/>
      <c r="O26" s="77"/>
      <c r="P26" s="78"/>
      <c r="Q26" s="78"/>
      <c r="R26" s="78"/>
      <c r="S26" s="78"/>
      <c r="T26" s="79"/>
    </row>
    <row r="27" spans="1:20" s="2" customFormat="1" ht="15.75">
      <c r="A27" s="72"/>
      <c r="B27" s="4" t="s">
        <v>27</v>
      </c>
      <c r="C27" s="60"/>
      <c r="D27" s="7">
        <v>160</v>
      </c>
      <c r="E27" s="7">
        <v>566</v>
      </c>
      <c r="F27" s="49"/>
      <c r="G27" s="7">
        <v>600</v>
      </c>
      <c r="H27" s="7">
        <v>569.6</v>
      </c>
      <c r="I27" s="80"/>
      <c r="J27" s="81"/>
      <c r="K27" s="81"/>
      <c r="L27" s="81"/>
      <c r="M27" s="81"/>
      <c r="N27" s="82"/>
      <c r="O27" s="80"/>
      <c r="P27" s="81"/>
      <c r="Q27" s="81"/>
      <c r="R27" s="81"/>
      <c r="S27" s="81"/>
      <c r="T27" s="82"/>
    </row>
    <row r="28" spans="1:20" s="2" customFormat="1" ht="15.75">
      <c r="A28" s="72"/>
      <c r="B28" s="4" t="s">
        <v>15</v>
      </c>
      <c r="C28" s="60"/>
      <c r="D28" s="7">
        <v>40</v>
      </c>
      <c r="E28" s="7">
        <v>564</v>
      </c>
      <c r="F28" s="49"/>
      <c r="G28" s="7">
        <v>572</v>
      </c>
      <c r="H28" s="7">
        <v>566.6</v>
      </c>
      <c r="I28" s="74" t="s">
        <v>0</v>
      </c>
      <c r="J28" s="75"/>
      <c r="K28" s="75"/>
      <c r="L28" s="75"/>
      <c r="M28" s="75"/>
      <c r="N28" s="76"/>
      <c r="O28" s="59">
        <v>358</v>
      </c>
      <c r="P28" s="7">
        <v>40</v>
      </c>
      <c r="Q28" s="7">
        <v>512</v>
      </c>
      <c r="R28" s="31"/>
      <c r="S28" s="7">
        <v>528</v>
      </c>
      <c r="T28" s="7">
        <v>516</v>
      </c>
    </row>
    <row r="29" spans="1:20" s="2" customFormat="1" ht="15.75">
      <c r="A29" s="72"/>
      <c r="B29" s="4" t="s">
        <v>16</v>
      </c>
      <c r="C29" s="60"/>
      <c r="D29" s="7">
        <v>40</v>
      </c>
      <c r="E29" s="7">
        <v>556</v>
      </c>
      <c r="F29" s="49"/>
      <c r="G29" s="7">
        <v>579</v>
      </c>
      <c r="H29" s="7">
        <v>561.20000000000005</v>
      </c>
      <c r="I29" s="77"/>
      <c r="J29" s="78"/>
      <c r="K29" s="78"/>
      <c r="L29" s="78"/>
      <c r="M29" s="78"/>
      <c r="N29" s="79"/>
      <c r="O29" s="60"/>
      <c r="P29" s="7">
        <v>40</v>
      </c>
      <c r="Q29" s="7">
        <v>505</v>
      </c>
      <c r="R29" s="31"/>
      <c r="S29" s="7">
        <v>540</v>
      </c>
      <c r="T29" s="7">
        <v>510</v>
      </c>
    </row>
    <row r="30" spans="1:20" s="2" customFormat="1" ht="15.75">
      <c r="A30" s="72"/>
      <c r="B30" s="4" t="s">
        <v>3</v>
      </c>
      <c r="C30" s="60"/>
      <c r="D30" s="7">
        <v>40</v>
      </c>
      <c r="E30" s="7">
        <v>567</v>
      </c>
      <c r="F30" s="50"/>
      <c r="G30" s="7">
        <v>573</v>
      </c>
      <c r="H30" s="7">
        <v>569.5</v>
      </c>
      <c r="I30" s="80"/>
      <c r="J30" s="81"/>
      <c r="K30" s="81"/>
      <c r="L30" s="81"/>
      <c r="M30" s="81"/>
      <c r="N30" s="82"/>
      <c r="O30" s="60"/>
      <c r="P30" s="7">
        <v>40</v>
      </c>
      <c r="Q30" s="7">
        <v>513</v>
      </c>
      <c r="R30" s="31"/>
      <c r="S30" s="7">
        <v>561</v>
      </c>
      <c r="T30" s="7">
        <v>518</v>
      </c>
    </row>
    <row r="31" spans="1:20" s="2" customFormat="1" ht="15.75">
      <c r="A31" s="72"/>
      <c r="B31" s="11" t="s">
        <v>54</v>
      </c>
      <c r="C31" s="60"/>
      <c r="D31" s="7">
        <v>40</v>
      </c>
      <c r="E31" s="7">
        <v>575</v>
      </c>
      <c r="F31" s="51"/>
      <c r="G31" s="7">
        <v>593</v>
      </c>
      <c r="H31" s="7">
        <v>581.9</v>
      </c>
      <c r="I31" s="39"/>
      <c r="J31" s="40"/>
      <c r="K31" s="40"/>
      <c r="L31" s="40"/>
      <c r="M31" s="40"/>
      <c r="N31" s="40"/>
      <c r="O31" s="60"/>
      <c r="P31" s="7"/>
      <c r="Q31" s="7"/>
      <c r="R31" s="31"/>
      <c r="S31" s="7"/>
      <c r="T31" s="7"/>
    </row>
    <row r="32" spans="1:20" s="2" customFormat="1" ht="15.75">
      <c r="A32" s="72"/>
      <c r="B32" s="11" t="s">
        <v>55</v>
      </c>
      <c r="C32" s="60"/>
      <c r="D32" s="7">
        <v>40</v>
      </c>
      <c r="E32" s="7">
        <v>562</v>
      </c>
      <c r="F32" s="51"/>
      <c r="G32" s="7">
        <v>573</v>
      </c>
      <c r="H32" s="7">
        <v>565.20000000000005</v>
      </c>
      <c r="I32" s="39"/>
      <c r="J32" s="40"/>
      <c r="K32" s="40"/>
      <c r="L32" s="40"/>
      <c r="M32" s="40"/>
      <c r="N32" s="40"/>
      <c r="O32" s="60"/>
      <c r="P32" s="7"/>
      <c r="Q32" s="7"/>
      <c r="R32" s="31"/>
      <c r="S32" s="7"/>
      <c r="T32" s="7"/>
    </row>
    <row r="33" spans="1:25" s="2" customFormat="1" ht="15.75">
      <c r="A33" s="72"/>
      <c r="B33" s="4" t="s">
        <v>18</v>
      </c>
      <c r="C33" s="60"/>
      <c r="D33" s="7">
        <v>40</v>
      </c>
      <c r="E33" s="7">
        <v>554</v>
      </c>
      <c r="F33" s="49"/>
      <c r="G33" s="7">
        <v>575</v>
      </c>
      <c r="H33" s="7">
        <v>559.79999999999995</v>
      </c>
      <c r="I33" s="53">
        <v>379</v>
      </c>
      <c r="J33" s="9">
        <v>40</v>
      </c>
      <c r="K33" s="9">
        <v>494</v>
      </c>
      <c r="L33" s="34"/>
      <c r="M33" s="9">
        <v>522</v>
      </c>
      <c r="N33" s="9">
        <v>499.8</v>
      </c>
      <c r="O33" s="60"/>
      <c r="P33" s="7">
        <v>40</v>
      </c>
      <c r="Q33" s="7">
        <v>503</v>
      </c>
      <c r="R33" s="31"/>
      <c r="S33" s="7">
        <v>528</v>
      </c>
      <c r="T33" s="7">
        <v>509</v>
      </c>
      <c r="W33" s="1"/>
      <c r="X33" s="1"/>
      <c r="Y33" s="1"/>
    </row>
    <row r="34" spans="1:25" s="2" customFormat="1" ht="15.75">
      <c r="A34" s="72"/>
      <c r="B34" s="4" t="s">
        <v>19</v>
      </c>
      <c r="C34" s="60"/>
      <c r="D34" s="7">
        <v>80</v>
      </c>
      <c r="E34" s="7">
        <v>536</v>
      </c>
      <c r="F34" s="49"/>
      <c r="G34" s="7">
        <v>565</v>
      </c>
      <c r="H34" s="7">
        <v>553.4</v>
      </c>
      <c r="I34" s="55"/>
      <c r="J34" s="9">
        <v>80</v>
      </c>
      <c r="K34" s="9">
        <v>473</v>
      </c>
      <c r="L34" s="34"/>
      <c r="M34" s="9">
        <v>503</v>
      </c>
      <c r="N34" s="9">
        <v>482</v>
      </c>
      <c r="O34" s="60"/>
      <c r="P34" s="7">
        <v>80</v>
      </c>
      <c r="Q34" s="7">
        <v>487</v>
      </c>
      <c r="R34" s="31"/>
      <c r="S34" s="7">
        <v>523</v>
      </c>
      <c r="T34" s="7">
        <v>497</v>
      </c>
      <c r="W34" s="1"/>
      <c r="X34" s="1"/>
      <c r="Y34" s="1"/>
    </row>
    <row r="35" spans="1:25" s="2" customFormat="1" ht="15.75">
      <c r="A35" s="72"/>
      <c r="B35" s="4" t="s">
        <v>20</v>
      </c>
      <c r="C35" s="60"/>
      <c r="D35" s="7">
        <v>71</v>
      </c>
      <c r="E35" s="7">
        <v>535</v>
      </c>
      <c r="F35" s="49"/>
      <c r="G35" s="7">
        <v>570</v>
      </c>
      <c r="H35" s="7">
        <v>552</v>
      </c>
      <c r="I35" s="55"/>
      <c r="J35" s="9">
        <v>80</v>
      </c>
      <c r="K35" s="9">
        <v>474</v>
      </c>
      <c r="L35" s="34"/>
      <c r="M35" s="9">
        <v>511</v>
      </c>
      <c r="N35" s="9">
        <v>485</v>
      </c>
      <c r="O35" s="60"/>
      <c r="P35" s="7">
        <v>80</v>
      </c>
      <c r="Q35" s="7">
        <v>490</v>
      </c>
      <c r="R35" s="31"/>
      <c r="S35" s="7">
        <v>517</v>
      </c>
      <c r="T35" s="7">
        <v>498</v>
      </c>
      <c r="W35" s="1"/>
      <c r="X35" s="1"/>
      <c r="Y35" s="1"/>
    </row>
    <row r="36" spans="1:25" s="2" customFormat="1" ht="15.75">
      <c r="A36" s="72"/>
      <c r="B36" s="4" t="s">
        <v>21</v>
      </c>
      <c r="C36" s="60"/>
      <c r="D36" s="7">
        <v>40</v>
      </c>
      <c r="E36" s="7">
        <v>547</v>
      </c>
      <c r="F36" s="49"/>
      <c r="G36" s="7">
        <v>565</v>
      </c>
      <c r="H36" s="7">
        <v>554</v>
      </c>
      <c r="I36" s="55"/>
      <c r="J36" s="9">
        <v>40</v>
      </c>
      <c r="K36" s="9">
        <v>483</v>
      </c>
      <c r="L36" s="34"/>
      <c r="M36" s="9">
        <v>523</v>
      </c>
      <c r="N36" s="9">
        <v>494</v>
      </c>
      <c r="O36" s="60"/>
      <c r="P36" s="7">
        <v>40</v>
      </c>
      <c r="Q36" s="7">
        <v>499</v>
      </c>
      <c r="R36" s="31"/>
      <c r="S36" s="7">
        <v>512</v>
      </c>
      <c r="T36" s="7">
        <v>504</v>
      </c>
      <c r="W36" s="1"/>
      <c r="X36" s="1"/>
      <c r="Y36" s="1"/>
    </row>
    <row r="37" spans="1:25" s="2" customFormat="1" ht="15.75">
      <c r="A37" s="72"/>
      <c r="B37" s="4" t="s">
        <v>22</v>
      </c>
      <c r="C37" s="60"/>
      <c r="D37" s="7">
        <v>77</v>
      </c>
      <c r="E37" s="7">
        <v>537</v>
      </c>
      <c r="F37" s="49"/>
      <c r="G37" s="7">
        <v>564</v>
      </c>
      <c r="H37" s="7">
        <v>549.20000000000005</v>
      </c>
      <c r="I37" s="55"/>
      <c r="J37" s="9">
        <v>80</v>
      </c>
      <c r="K37" s="9">
        <v>483</v>
      </c>
      <c r="L37" s="34"/>
      <c r="M37" s="9">
        <v>510</v>
      </c>
      <c r="N37" s="9">
        <v>493</v>
      </c>
      <c r="O37" s="60"/>
      <c r="P37" s="7">
        <v>80</v>
      </c>
      <c r="Q37" s="7">
        <v>499</v>
      </c>
      <c r="R37" s="31"/>
      <c r="S37" s="7">
        <v>518</v>
      </c>
      <c r="T37" s="7">
        <v>504</v>
      </c>
      <c r="W37" s="1"/>
      <c r="X37" s="1"/>
      <c r="Y37" s="1"/>
    </row>
    <row r="38" spans="1:25" s="2" customFormat="1" ht="15.75">
      <c r="A38" s="72"/>
      <c r="B38" s="4" t="s">
        <v>5</v>
      </c>
      <c r="C38" s="61"/>
      <c r="D38" s="7">
        <v>273</v>
      </c>
      <c r="E38" s="7">
        <v>522</v>
      </c>
      <c r="F38" s="49"/>
      <c r="G38" s="7">
        <v>568</v>
      </c>
      <c r="H38" s="7">
        <v>544.9</v>
      </c>
      <c r="I38" s="54"/>
      <c r="J38" s="9">
        <v>308</v>
      </c>
      <c r="K38" s="9">
        <v>472</v>
      </c>
      <c r="L38" s="34"/>
      <c r="M38" s="9">
        <v>519</v>
      </c>
      <c r="N38" s="9">
        <v>485</v>
      </c>
      <c r="O38" s="61"/>
      <c r="P38" s="7">
        <v>279</v>
      </c>
      <c r="Q38" s="7">
        <v>465</v>
      </c>
      <c r="R38" s="31"/>
      <c r="S38" s="7">
        <v>520</v>
      </c>
      <c r="T38" s="7">
        <v>495</v>
      </c>
      <c r="W38" s="1"/>
      <c r="X38" s="1"/>
      <c r="Y38" s="1"/>
    </row>
    <row r="39" spans="1:25" s="2" customFormat="1" ht="15.75">
      <c r="A39" s="72"/>
      <c r="B39" s="5" t="s">
        <v>6</v>
      </c>
      <c r="C39" s="5"/>
      <c r="D39" s="5"/>
      <c r="E39" s="5"/>
      <c r="F39" s="49"/>
      <c r="G39" s="5"/>
      <c r="H39" s="5"/>
      <c r="I39" s="5"/>
      <c r="J39" s="5">
        <v>140</v>
      </c>
      <c r="K39" s="5">
        <v>519</v>
      </c>
      <c r="L39" s="30"/>
      <c r="M39" s="5">
        <v>547</v>
      </c>
      <c r="N39" s="5"/>
      <c r="O39" s="8">
        <v>441</v>
      </c>
      <c r="P39" s="8">
        <v>220</v>
      </c>
      <c r="Q39" s="8">
        <v>531</v>
      </c>
      <c r="R39" s="35"/>
      <c r="S39" s="8">
        <v>567</v>
      </c>
      <c r="T39" s="8"/>
      <c r="W39" s="1"/>
      <c r="X39" s="1"/>
      <c r="Y39" s="1"/>
    </row>
    <row r="40" spans="1:25" s="2" customFormat="1" ht="15.75">
      <c r="A40" s="72"/>
      <c r="B40" s="11" t="s">
        <v>15</v>
      </c>
      <c r="C40" s="59">
        <v>465</v>
      </c>
      <c r="D40" s="7">
        <v>40</v>
      </c>
      <c r="E40" s="7">
        <v>545</v>
      </c>
      <c r="F40" s="49"/>
      <c r="G40" s="7">
        <v>571</v>
      </c>
      <c r="H40" s="7">
        <v>551.4</v>
      </c>
      <c r="I40" s="74" t="s">
        <v>0</v>
      </c>
      <c r="J40" s="75"/>
      <c r="K40" s="75"/>
      <c r="L40" s="75"/>
      <c r="M40" s="75"/>
      <c r="N40" s="76"/>
      <c r="O40" s="59">
        <v>441</v>
      </c>
      <c r="P40" s="9">
        <v>40</v>
      </c>
      <c r="Q40" s="9">
        <v>550</v>
      </c>
      <c r="R40" s="34"/>
      <c r="S40" s="9">
        <v>567</v>
      </c>
      <c r="T40" s="9">
        <v>555</v>
      </c>
      <c r="W40" s="1"/>
      <c r="X40" s="1"/>
      <c r="Y40" s="1"/>
    </row>
    <row r="41" spans="1:25" s="2" customFormat="1" ht="15.75">
      <c r="A41" s="72"/>
      <c r="B41" s="11" t="s">
        <v>16</v>
      </c>
      <c r="C41" s="60"/>
      <c r="D41" s="7">
        <v>40</v>
      </c>
      <c r="E41" s="7">
        <v>528</v>
      </c>
      <c r="F41" s="49"/>
      <c r="G41" s="7">
        <v>545</v>
      </c>
      <c r="H41" s="7">
        <v>535.29999999999995</v>
      </c>
      <c r="I41" s="77"/>
      <c r="J41" s="78"/>
      <c r="K41" s="78"/>
      <c r="L41" s="78"/>
      <c r="M41" s="78"/>
      <c r="N41" s="79"/>
      <c r="O41" s="60"/>
      <c r="P41" s="9">
        <v>40</v>
      </c>
      <c r="Q41" s="9">
        <v>546</v>
      </c>
      <c r="R41" s="34"/>
      <c r="S41" s="9">
        <v>559</v>
      </c>
      <c r="T41" s="9">
        <v>548</v>
      </c>
      <c r="Y41" s="1"/>
    </row>
    <row r="42" spans="1:25" s="2" customFormat="1" ht="15.75">
      <c r="A42" s="72"/>
      <c r="B42" s="11" t="s">
        <v>3</v>
      </c>
      <c r="C42" s="60"/>
      <c r="D42" s="7">
        <v>28</v>
      </c>
      <c r="E42" s="7">
        <v>539</v>
      </c>
      <c r="F42" s="49"/>
      <c r="G42" s="7">
        <v>557</v>
      </c>
      <c r="H42" s="7">
        <v>545.9</v>
      </c>
      <c r="I42" s="80"/>
      <c r="J42" s="81"/>
      <c r="K42" s="81"/>
      <c r="L42" s="81"/>
      <c r="M42" s="81"/>
      <c r="N42" s="82"/>
      <c r="O42" s="60"/>
      <c r="P42" s="9">
        <v>26</v>
      </c>
      <c r="Q42" s="9">
        <v>550</v>
      </c>
      <c r="R42" s="34"/>
      <c r="S42" s="9">
        <v>563</v>
      </c>
      <c r="T42" s="9">
        <v>554</v>
      </c>
      <c r="Y42" s="1"/>
    </row>
    <row r="43" spans="1:25" s="2" customFormat="1" ht="15.75">
      <c r="A43" s="72"/>
      <c r="B43" s="11" t="s">
        <v>21</v>
      </c>
      <c r="C43" s="60"/>
      <c r="D43" s="7">
        <v>40</v>
      </c>
      <c r="E43" s="7">
        <v>524</v>
      </c>
      <c r="F43" s="49"/>
      <c r="G43" s="7">
        <v>553</v>
      </c>
      <c r="H43" s="7">
        <v>532.29999999999995</v>
      </c>
      <c r="I43" s="53">
        <v>461</v>
      </c>
      <c r="J43" s="9">
        <v>40</v>
      </c>
      <c r="K43" s="9">
        <v>519</v>
      </c>
      <c r="L43" s="34"/>
      <c r="M43" s="9">
        <v>547</v>
      </c>
      <c r="N43" s="9">
        <v>533</v>
      </c>
      <c r="O43" s="60"/>
      <c r="P43" s="9">
        <v>40</v>
      </c>
      <c r="Q43" s="9">
        <v>541</v>
      </c>
      <c r="R43" s="34"/>
      <c r="S43" s="9">
        <v>554</v>
      </c>
      <c r="T43" s="9">
        <v>544</v>
      </c>
      <c r="Y43" s="1"/>
    </row>
    <row r="44" spans="1:25" s="2" customFormat="1" ht="15.75">
      <c r="A44" s="73"/>
      <c r="B44" s="4" t="s">
        <v>5</v>
      </c>
      <c r="C44" s="61"/>
      <c r="D44" s="7">
        <v>50</v>
      </c>
      <c r="E44" s="7">
        <v>524</v>
      </c>
      <c r="F44" s="49"/>
      <c r="G44" s="7">
        <v>548</v>
      </c>
      <c r="H44" s="7">
        <v>530.79999999999995</v>
      </c>
      <c r="I44" s="54"/>
      <c r="J44" s="9">
        <v>100</v>
      </c>
      <c r="K44" s="9">
        <v>519</v>
      </c>
      <c r="L44" s="34"/>
      <c r="M44" s="9">
        <v>547</v>
      </c>
      <c r="N44" s="9">
        <v>532</v>
      </c>
      <c r="O44" s="61"/>
      <c r="P44" s="9">
        <v>74</v>
      </c>
      <c r="Q44" s="9">
        <v>531</v>
      </c>
      <c r="R44" s="34"/>
      <c r="S44" s="9">
        <v>561</v>
      </c>
      <c r="T44" s="9">
        <v>546</v>
      </c>
      <c r="W44" s="1"/>
      <c r="X44" s="1"/>
      <c r="Y44" s="1"/>
    </row>
    <row r="45" spans="1:25" ht="15.75" customHeight="1">
      <c r="A45" s="53" t="s">
        <v>25</v>
      </c>
      <c r="B45" s="5" t="s">
        <v>24</v>
      </c>
      <c r="C45" s="5"/>
      <c r="D45" s="5"/>
      <c r="E45" s="5"/>
      <c r="F45" s="42"/>
      <c r="G45" s="5"/>
      <c r="H45" s="5"/>
      <c r="I45" s="5"/>
      <c r="J45" s="5">
        <v>120</v>
      </c>
      <c r="K45" s="5">
        <v>409</v>
      </c>
      <c r="L45" s="30"/>
      <c r="M45" s="5">
        <v>504</v>
      </c>
      <c r="N45" s="5"/>
      <c r="O45" s="8">
        <v>200</v>
      </c>
      <c r="P45" s="8">
        <v>120</v>
      </c>
      <c r="Q45" s="8">
        <v>388</v>
      </c>
      <c r="R45" s="35"/>
      <c r="S45" s="8">
        <v>495</v>
      </c>
      <c r="T45" s="8"/>
      <c r="V45" s="2"/>
    </row>
    <row r="46" spans="1:25" ht="15.75" customHeight="1">
      <c r="A46" s="55"/>
      <c r="B46" s="14" t="s">
        <v>4</v>
      </c>
      <c r="C46" s="7"/>
      <c r="D46" s="7"/>
      <c r="E46" s="7"/>
      <c r="F46" s="43"/>
      <c r="G46" s="7"/>
      <c r="H46" s="7"/>
      <c r="I46" s="53">
        <v>200</v>
      </c>
      <c r="J46" s="9"/>
      <c r="K46" s="9"/>
      <c r="L46" s="34"/>
      <c r="M46" s="9"/>
      <c r="N46" s="9"/>
      <c r="O46" s="17">
        <v>200</v>
      </c>
      <c r="P46" s="17">
        <v>120</v>
      </c>
      <c r="Q46" s="17">
        <v>388</v>
      </c>
      <c r="R46" s="36"/>
      <c r="S46" s="17">
        <v>495</v>
      </c>
      <c r="T46" s="17">
        <v>396</v>
      </c>
      <c r="V46" s="2"/>
    </row>
    <row r="47" spans="1:25" ht="15.75" customHeight="1">
      <c r="A47" s="55"/>
      <c r="B47" s="15" t="s">
        <v>1</v>
      </c>
      <c r="C47" s="7"/>
      <c r="D47" s="7"/>
      <c r="E47" s="7"/>
      <c r="F47" s="43"/>
      <c r="G47" s="7"/>
      <c r="H47" s="7"/>
      <c r="I47" s="55"/>
      <c r="J47" s="9">
        <v>120</v>
      </c>
      <c r="K47" s="9">
        <v>409</v>
      </c>
      <c r="L47" s="34"/>
      <c r="M47" s="9">
        <v>504</v>
      </c>
      <c r="N47" s="9">
        <v>419</v>
      </c>
      <c r="O47" s="62" t="s">
        <v>0</v>
      </c>
      <c r="P47" s="63"/>
      <c r="Q47" s="63"/>
      <c r="R47" s="63"/>
      <c r="S47" s="63"/>
      <c r="T47" s="64"/>
      <c r="V47" s="2"/>
    </row>
    <row r="48" spans="1:25" ht="15.75" customHeight="1">
      <c r="A48" s="54"/>
      <c r="B48" s="4" t="s">
        <v>32</v>
      </c>
      <c r="C48" s="7"/>
      <c r="D48" s="7"/>
      <c r="E48" s="7"/>
      <c r="F48" s="43"/>
      <c r="G48" s="7"/>
      <c r="H48" s="7"/>
      <c r="I48" s="54"/>
      <c r="J48" s="56" t="s">
        <v>34</v>
      </c>
      <c r="K48" s="57"/>
      <c r="L48" s="57"/>
      <c r="M48" s="57"/>
      <c r="N48" s="58"/>
      <c r="O48" s="68"/>
      <c r="P48" s="69"/>
      <c r="Q48" s="69"/>
      <c r="R48" s="69"/>
      <c r="S48" s="69"/>
      <c r="T48" s="70"/>
      <c r="V48" s="2"/>
    </row>
    <row r="49" spans="1:20" ht="15.75" customHeight="1">
      <c r="A49" s="52" t="s">
        <v>47</v>
      </c>
      <c r="B49" s="52"/>
      <c r="C49" s="52"/>
      <c r="D49" s="52"/>
      <c r="E49" s="52"/>
      <c r="F49" s="52"/>
      <c r="G49" s="52"/>
      <c r="H49" s="52"/>
      <c r="I49" s="52"/>
      <c r="J49" s="13"/>
      <c r="K49" s="13"/>
      <c r="L49" s="13"/>
      <c r="M49" s="13"/>
      <c r="N49" s="13"/>
      <c r="O49" s="10"/>
      <c r="P49" s="10"/>
      <c r="Q49" s="10"/>
      <c r="R49" s="10"/>
      <c r="S49" s="10"/>
      <c r="T49" s="10"/>
    </row>
    <row r="50" spans="1:20" ht="15.75" customHeight="1"/>
    <row r="51" spans="1:20" ht="15.75" customHeight="1">
      <c r="B51" s="1"/>
      <c r="C51" s="1"/>
      <c r="D51" s="1"/>
      <c r="E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>
      <c r="B52" s="1"/>
      <c r="C52" s="1"/>
      <c r="D52" s="1"/>
      <c r="E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>
      <c r="B53" s="1"/>
      <c r="C53" s="1"/>
      <c r="D53" s="1"/>
      <c r="E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>
      <c r="B54" s="1"/>
      <c r="C54" s="1"/>
      <c r="D54" s="1"/>
      <c r="E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B55" s="1"/>
      <c r="C55" s="1"/>
      <c r="D55" s="1"/>
      <c r="E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>
      <c r="B56" s="1"/>
      <c r="C56" s="1"/>
      <c r="D56" s="1"/>
      <c r="E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>
      <c r="B57" s="1"/>
      <c r="C57" s="1"/>
      <c r="D57" s="1"/>
      <c r="E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>
      <c r="B58" s="1"/>
      <c r="C58" s="1"/>
      <c r="D58" s="1"/>
      <c r="E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>
      <c r="B59" s="1"/>
      <c r="C59" s="1"/>
      <c r="D59" s="1"/>
      <c r="E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>
      <c r="B60" s="1"/>
      <c r="C60" s="1"/>
      <c r="D60" s="1"/>
      <c r="E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>
      <c r="B61" s="1"/>
      <c r="C61" s="1"/>
      <c r="D61" s="1"/>
      <c r="E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>
      <c r="B62" s="1"/>
      <c r="C62" s="1"/>
      <c r="D62" s="1"/>
      <c r="E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>
      <c r="B63" s="1"/>
      <c r="C63" s="1"/>
      <c r="D63" s="1"/>
      <c r="E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>
      <c r="B64" s="1"/>
      <c r="C64" s="1"/>
      <c r="D64" s="1"/>
      <c r="E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5.75" customHeight="1">
      <c r="B65" s="1"/>
      <c r="C65" s="1"/>
      <c r="D65" s="1"/>
      <c r="E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2:20" ht="15.75" customHeight="1">
      <c r="B66" s="1"/>
      <c r="C66" s="1"/>
      <c r="D66" s="1"/>
      <c r="E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2:20" ht="15.75" customHeight="1">
      <c r="B67" s="1"/>
      <c r="C67" s="1"/>
      <c r="D67" s="1"/>
      <c r="E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ht="15.75" customHeight="1">
      <c r="B68" s="1"/>
      <c r="C68" s="1"/>
      <c r="D68" s="1"/>
      <c r="E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2:20" ht="15.75" customHeight="1">
      <c r="B69" s="1"/>
      <c r="C69" s="1"/>
      <c r="D69" s="1"/>
      <c r="E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2:20" ht="15.75" customHeight="1">
      <c r="B70" s="1"/>
      <c r="C70" s="1"/>
      <c r="D70" s="1"/>
      <c r="E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2:20" ht="15.75" customHeight="1">
      <c r="B71" s="1"/>
      <c r="C71" s="1"/>
      <c r="D71" s="1"/>
      <c r="E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2:20" ht="15.75" customHeight="1">
      <c r="B72" s="1"/>
      <c r="C72" s="1"/>
      <c r="D72" s="1"/>
      <c r="E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2:20" ht="15.75" customHeight="1">
      <c r="B73" s="1"/>
      <c r="C73" s="1"/>
      <c r="D73" s="1"/>
      <c r="E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2:20" ht="15.75" customHeight="1">
      <c r="B74" s="1"/>
      <c r="C74" s="1"/>
      <c r="D74" s="1"/>
      <c r="E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2:20" ht="15.75" customHeight="1">
      <c r="B75" s="1"/>
      <c r="C75" s="1"/>
      <c r="D75" s="1"/>
      <c r="E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</sheetData>
  <mergeCells count="52">
    <mergeCell ref="A1:T1"/>
    <mergeCell ref="A2:B5"/>
    <mergeCell ref="C2:H2"/>
    <mergeCell ref="I2:N2"/>
    <mergeCell ref="O2:T2"/>
    <mergeCell ref="C3:C5"/>
    <mergeCell ref="D3:D5"/>
    <mergeCell ref="E3:E5"/>
    <mergeCell ref="F3:F5"/>
    <mergeCell ref="K3:K5"/>
    <mergeCell ref="L3:L5"/>
    <mergeCell ref="M3:M5"/>
    <mergeCell ref="N3:N5"/>
    <mergeCell ref="G3:G5"/>
    <mergeCell ref="H3:H5"/>
    <mergeCell ref="I3:I5"/>
    <mergeCell ref="J3:J5"/>
    <mergeCell ref="A7:A10"/>
    <mergeCell ref="C7:C10"/>
    <mergeCell ref="A11:A12"/>
    <mergeCell ref="I11:I12"/>
    <mergeCell ref="S3:S5"/>
    <mergeCell ref="T3:T5"/>
    <mergeCell ref="O3:O5"/>
    <mergeCell ref="P3:P5"/>
    <mergeCell ref="Q3:Q5"/>
    <mergeCell ref="R3:R5"/>
    <mergeCell ref="I14:I19"/>
    <mergeCell ref="O14:O16"/>
    <mergeCell ref="O17:T19"/>
    <mergeCell ref="I21:I23"/>
    <mergeCell ref="O11:T11"/>
    <mergeCell ref="O12:T12"/>
    <mergeCell ref="O21:T23"/>
    <mergeCell ref="A24:A44"/>
    <mergeCell ref="C25:C38"/>
    <mergeCell ref="I25:N27"/>
    <mergeCell ref="O25:T27"/>
    <mergeCell ref="I28:N30"/>
    <mergeCell ref="O28:O38"/>
    <mergeCell ref="I33:I38"/>
    <mergeCell ref="A13:A23"/>
    <mergeCell ref="C14:C19"/>
    <mergeCell ref="A49:I49"/>
    <mergeCell ref="A45:A48"/>
    <mergeCell ref="I46:I48"/>
    <mergeCell ref="O47:T48"/>
    <mergeCell ref="J48:N48"/>
    <mergeCell ref="C40:C44"/>
    <mergeCell ref="I40:N42"/>
    <mergeCell ref="O40:O44"/>
    <mergeCell ref="I43:I44"/>
  </mergeCells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8"/>
  <sheetViews>
    <sheetView topLeftCell="A4" zoomScale="140" zoomScaleNormal="140" workbookViewId="0">
      <selection activeCell="D30" sqref="D30:G31"/>
    </sheetView>
  </sheetViews>
  <sheetFormatPr defaultRowHeight="14.25"/>
  <cols>
    <col min="1" max="1" width="13.375" style="1" bestFit="1" customWidth="1"/>
    <col min="2" max="2" width="17.375" style="3" bestFit="1" customWidth="1"/>
    <col min="3" max="7" width="5.625" style="3" customWidth="1"/>
    <col min="8" max="16384" width="9" style="1"/>
  </cols>
  <sheetData>
    <row r="1" spans="1:7" ht="22.5">
      <c r="A1" s="88" t="s">
        <v>35</v>
      </c>
      <c r="B1" s="88"/>
      <c r="C1" s="88"/>
      <c r="D1" s="88"/>
      <c r="E1" s="88"/>
      <c r="F1" s="88"/>
      <c r="G1" s="88"/>
    </row>
    <row r="2" spans="1:7">
      <c r="A2" s="89" t="s">
        <v>8</v>
      </c>
      <c r="B2" s="90"/>
      <c r="C2" s="104">
        <v>2020</v>
      </c>
      <c r="D2" s="105"/>
      <c r="E2" s="105"/>
      <c r="F2" s="105"/>
      <c r="G2" s="105"/>
    </row>
    <row r="3" spans="1:7" ht="14.25" customHeight="1">
      <c r="A3" s="91"/>
      <c r="B3" s="92"/>
      <c r="C3" s="87" t="s">
        <v>36</v>
      </c>
      <c r="D3" s="87" t="s">
        <v>13</v>
      </c>
      <c r="E3" s="87" t="s">
        <v>38</v>
      </c>
      <c r="F3" s="87" t="s">
        <v>39</v>
      </c>
      <c r="G3" s="87" t="s">
        <v>40</v>
      </c>
    </row>
    <row r="4" spans="1:7">
      <c r="A4" s="91"/>
      <c r="B4" s="92"/>
      <c r="C4" s="85"/>
      <c r="D4" s="85"/>
      <c r="E4" s="85"/>
      <c r="F4" s="85"/>
      <c r="G4" s="85"/>
    </row>
    <row r="5" spans="1:7">
      <c r="A5" s="93"/>
      <c r="B5" s="94"/>
      <c r="C5" s="86"/>
      <c r="D5" s="86"/>
      <c r="E5" s="86"/>
      <c r="F5" s="86"/>
      <c r="G5" s="86"/>
    </row>
    <row r="6" spans="1:7">
      <c r="A6" s="21"/>
      <c r="B6" s="5" t="s">
        <v>48</v>
      </c>
      <c r="C6" s="5"/>
      <c r="D6" s="5"/>
      <c r="E6" s="5"/>
      <c r="F6" s="5"/>
      <c r="G6" s="5"/>
    </row>
    <row r="7" spans="1:7" ht="15.75">
      <c r="A7" s="115" t="s">
        <v>49</v>
      </c>
      <c r="B7" s="29" t="s">
        <v>50</v>
      </c>
      <c r="C7" s="59">
        <v>415</v>
      </c>
      <c r="D7" s="7">
        <v>19</v>
      </c>
      <c r="E7" s="7">
        <v>498</v>
      </c>
      <c r="F7" s="7">
        <v>548</v>
      </c>
      <c r="G7" s="7">
        <v>520</v>
      </c>
    </row>
    <row r="8" spans="1:7" ht="15.75">
      <c r="A8" s="115"/>
      <c r="B8" s="29" t="s">
        <v>51</v>
      </c>
      <c r="C8" s="60"/>
      <c r="D8" s="7">
        <v>11</v>
      </c>
      <c r="E8" s="7">
        <v>474</v>
      </c>
      <c r="F8" s="7">
        <v>550</v>
      </c>
      <c r="G8" s="7">
        <v>492</v>
      </c>
    </row>
    <row r="9" spans="1:7" ht="15.75">
      <c r="A9" s="115"/>
      <c r="B9" s="29" t="s">
        <v>52</v>
      </c>
      <c r="C9" s="60"/>
      <c r="D9" s="7">
        <v>8</v>
      </c>
      <c r="E9" s="7">
        <v>509</v>
      </c>
      <c r="F9" s="7">
        <v>556</v>
      </c>
      <c r="G9" s="7">
        <v>520</v>
      </c>
    </row>
    <row r="10" spans="1:7" ht="15.75">
      <c r="A10" s="116"/>
      <c r="B10" s="29" t="s">
        <v>53</v>
      </c>
      <c r="C10" s="61"/>
      <c r="D10" s="7">
        <v>2</v>
      </c>
      <c r="E10" s="7">
        <v>518</v>
      </c>
      <c r="F10" s="7">
        <v>535</v>
      </c>
      <c r="G10" s="7">
        <v>527</v>
      </c>
    </row>
    <row r="11" spans="1:7" s="2" customFormat="1" ht="15">
      <c r="A11" s="71" t="s">
        <v>14</v>
      </c>
      <c r="B11" s="5" t="s">
        <v>7</v>
      </c>
      <c r="C11" s="5"/>
      <c r="D11" s="5"/>
      <c r="E11" s="5"/>
      <c r="F11" s="5"/>
      <c r="G11" s="5"/>
    </row>
    <row r="12" spans="1:7" s="2" customFormat="1" ht="15.75">
      <c r="A12" s="72"/>
      <c r="B12" s="11" t="s">
        <v>56</v>
      </c>
      <c r="C12" s="59">
        <v>415</v>
      </c>
      <c r="D12" s="7">
        <v>451</v>
      </c>
      <c r="E12" s="7">
        <v>573</v>
      </c>
      <c r="F12" s="7">
        <v>614</v>
      </c>
      <c r="G12" s="7">
        <v>581.70000000000005</v>
      </c>
    </row>
    <row r="13" spans="1:7" s="2" customFormat="1" ht="15.75">
      <c r="A13" s="72"/>
      <c r="B13" s="11" t="s">
        <v>57</v>
      </c>
      <c r="C13" s="60"/>
      <c r="D13" s="7">
        <v>120</v>
      </c>
      <c r="E13" s="7">
        <v>569</v>
      </c>
      <c r="F13" s="7">
        <v>599</v>
      </c>
      <c r="G13" s="7">
        <v>572</v>
      </c>
    </row>
    <row r="14" spans="1:7" s="2" customFormat="1" ht="15.75">
      <c r="A14" s="72"/>
      <c r="B14" s="11" t="s">
        <v>58</v>
      </c>
      <c r="C14" s="60"/>
      <c r="D14" s="7">
        <v>160</v>
      </c>
      <c r="E14" s="7">
        <v>566</v>
      </c>
      <c r="F14" s="7">
        <v>600</v>
      </c>
      <c r="G14" s="7">
        <v>569.6</v>
      </c>
    </row>
    <row r="15" spans="1:7" s="2" customFormat="1" ht="15.75">
      <c r="A15" s="72"/>
      <c r="B15" s="11" t="s">
        <v>59</v>
      </c>
      <c r="C15" s="60"/>
      <c r="D15" s="7">
        <v>40</v>
      </c>
      <c r="E15" s="7">
        <v>564</v>
      </c>
      <c r="F15" s="7">
        <v>572</v>
      </c>
      <c r="G15" s="7">
        <v>566.6</v>
      </c>
    </row>
    <row r="16" spans="1:7" s="2" customFormat="1" ht="15.75">
      <c r="A16" s="72"/>
      <c r="B16" s="11" t="s">
        <v>60</v>
      </c>
      <c r="C16" s="60"/>
      <c r="D16" s="7">
        <v>40</v>
      </c>
      <c r="E16" s="7">
        <v>567</v>
      </c>
      <c r="F16" s="7">
        <v>573</v>
      </c>
      <c r="G16" s="7">
        <v>569.5</v>
      </c>
    </row>
    <row r="17" spans="1:12" s="2" customFormat="1" ht="15.75">
      <c r="A17" s="72"/>
      <c r="B17" s="11" t="s">
        <v>61</v>
      </c>
      <c r="C17" s="60"/>
      <c r="D17" s="7">
        <v>40</v>
      </c>
      <c r="E17" s="7">
        <v>556</v>
      </c>
      <c r="F17" s="7">
        <v>579</v>
      </c>
      <c r="G17" s="7">
        <v>561.20000000000005</v>
      </c>
    </row>
    <row r="18" spans="1:12" s="2" customFormat="1" ht="15.75">
      <c r="A18" s="72"/>
      <c r="B18" s="11" t="s">
        <v>54</v>
      </c>
      <c r="C18" s="60"/>
      <c r="D18" s="7">
        <v>40</v>
      </c>
      <c r="E18" s="7">
        <v>575</v>
      </c>
      <c r="F18" s="7">
        <v>593</v>
      </c>
      <c r="G18" s="7">
        <v>581.9</v>
      </c>
      <c r="J18" s="1"/>
      <c r="K18" s="1"/>
      <c r="L18" s="1"/>
    </row>
    <row r="19" spans="1:12" s="2" customFormat="1" ht="15.75">
      <c r="A19" s="72"/>
      <c r="B19" s="11" t="s">
        <v>55</v>
      </c>
      <c r="C19" s="60"/>
      <c r="D19" s="7">
        <v>40</v>
      </c>
      <c r="E19" s="7">
        <v>562</v>
      </c>
      <c r="F19" s="7">
        <v>573</v>
      </c>
      <c r="G19" s="7">
        <v>565.20000000000005</v>
      </c>
      <c r="J19" s="1"/>
      <c r="K19" s="1"/>
      <c r="L19" s="1"/>
    </row>
    <row r="20" spans="1:12" s="2" customFormat="1" ht="15.75">
      <c r="A20" s="72"/>
      <c r="B20" s="11" t="s">
        <v>62</v>
      </c>
      <c r="C20" s="60"/>
      <c r="D20" s="7">
        <v>40</v>
      </c>
      <c r="E20" s="7">
        <v>554</v>
      </c>
      <c r="F20" s="7">
        <v>575</v>
      </c>
      <c r="G20" s="7">
        <v>559.79999999999995</v>
      </c>
      <c r="J20" s="1"/>
      <c r="K20" s="1"/>
      <c r="L20" s="1"/>
    </row>
    <row r="21" spans="1:12" s="2" customFormat="1" ht="15.75">
      <c r="A21" s="72"/>
      <c r="B21" s="11" t="s">
        <v>63</v>
      </c>
      <c r="C21" s="60"/>
      <c r="D21" s="7">
        <v>80</v>
      </c>
      <c r="E21" s="7">
        <v>536</v>
      </c>
      <c r="F21" s="7">
        <v>565</v>
      </c>
      <c r="G21" s="7">
        <v>553.4</v>
      </c>
      <c r="J21" s="1"/>
      <c r="K21" s="1"/>
      <c r="L21" s="1"/>
    </row>
    <row r="22" spans="1:12" s="2" customFormat="1" ht="15.75">
      <c r="A22" s="72"/>
      <c r="B22" s="11" t="s">
        <v>64</v>
      </c>
      <c r="C22" s="60"/>
      <c r="D22" s="7">
        <v>71</v>
      </c>
      <c r="E22" s="7">
        <v>535</v>
      </c>
      <c r="F22" s="7">
        <v>570</v>
      </c>
      <c r="G22" s="7">
        <v>552</v>
      </c>
      <c r="J22" s="1"/>
      <c r="K22" s="1"/>
      <c r="L22" s="1"/>
    </row>
    <row r="23" spans="1:12" s="2" customFormat="1" ht="15.75">
      <c r="A23" s="72"/>
      <c r="B23" s="11" t="s">
        <v>65</v>
      </c>
      <c r="C23" s="60"/>
      <c r="D23" s="7">
        <v>40</v>
      </c>
      <c r="E23" s="7">
        <v>547</v>
      </c>
      <c r="F23" s="7">
        <v>565</v>
      </c>
      <c r="G23" s="7">
        <v>554</v>
      </c>
      <c r="J23" s="1"/>
      <c r="K23" s="1"/>
      <c r="L23" s="1"/>
    </row>
    <row r="24" spans="1:12" s="2" customFormat="1" ht="15.75">
      <c r="A24" s="72"/>
      <c r="B24" s="11" t="s">
        <v>66</v>
      </c>
      <c r="C24" s="60"/>
      <c r="D24" s="7">
        <v>77</v>
      </c>
      <c r="E24" s="7">
        <v>537</v>
      </c>
      <c r="F24" s="7">
        <v>564</v>
      </c>
      <c r="G24" s="7">
        <v>549.20000000000005</v>
      </c>
      <c r="J24" s="1"/>
      <c r="K24" s="1"/>
      <c r="L24" s="1"/>
    </row>
    <row r="25" spans="1:12" s="2" customFormat="1" ht="15.75">
      <c r="A25" s="72"/>
      <c r="B25" s="11" t="s">
        <v>67</v>
      </c>
      <c r="C25" s="61"/>
      <c r="D25" s="7">
        <v>273</v>
      </c>
      <c r="E25" s="7">
        <v>522</v>
      </c>
      <c r="F25" s="7">
        <v>568</v>
      </c>
      <c r="G25" s="7">
        <v>544.9</v>
      </c>
      <c r="J25" s="1"/>
      <c r="K25" s="1"/>
      <c r="L25" s="1"/>
    </row>
    <row r="26" spans="1:12" s="2" customFormat="1" ht="15">
      <c r="A26" s="72"/>
      <c r="B26" s="5" t="s">
        <v>6</v>
      </c>
      <c r="C26" s="5"/>
      <c r="D26" s="5"/>
      <c r="E26" s="5"/>
      <c r="F26" s="5"/>
      <c r="G26" s="5"/>
      <c r="J26" s="1"/>
      <c r="K26" s="1"/>
      <c r="L26" s="1"/>
    </row>
    <row r="27" spans="1:12" s="2" customFormat="1" ht="15.75">
      <c r="A27" s="72"/>
      <c r="B27" s="11" t="s">
        <v>59</v>
      </c>
      <c r="C27" s="59">
        <v>465</v>
      </c>
      <c r="D27" s="7">
        <v>40</v>
      </c>
      <c r="E27" s="7">
        <v>545</v>
      </c>
      <c r="F27" s="7">
        <v>571</v>
      </c>
      <c r="G27" s="7">
        <v>551.4</v>
      </c>
      <c r="J27" s="1"/>
      <c r="K27" s="1"/>
      <c r="L27" s="1"/>
    </row>
    <row r="28" spans="1:12" s="2" customFormat="1" ht="15.75">
      <c r="A28" s="72"/>
      <c r="B28" s="11" t="s">
        <v>60</v>
      </c>
      <c r="C28" s="60"/>
      <c r="D28" s="7">
        <v>28</v>
      </c>
      <c r="E28" s="7">
        <v>539</v>
      </c>
      <c r="F28" s="7">
        <v>557</v>
      </c>
      <c r="G28" s="7">
        <v>545.9</v>
      </c>
      <c r="L28" s="1"/>
    </row>
    <row r="29" spans="1:12" s="2" customFormat="1" ht="15.75">
      <c r="A29" s="72"/>
      <c r="B29" s="11" t="s">
        <v>61</v>
      </c>
      <c r="C29" s="60"/>
      <c r="D29" s="7">
        <v>40</v>
      </c>
      <c r="E29" s="7">
        <v>528</v>
      </c>
      <c r="F29" s="7">
        <v>545</v>
      </c>
      <c r="G29" s="7">
        <v>535.29999999999995</v>
      </c>
      <c r="L29" s="1"/>
    </row>
    <row r="30" spans="1:12" s="2" customFormat="1" ht="15.75">
      <c r="A30" s="72"/>
      <c r="B30" s="11" t="s">
        <v>65</v>
      </c>
      <c r="C30" s="60"/>
      <c r="D30" s="7">
        <v>40</v>
      </c>
      <c r="E30" s="7">
        <v>524</v>
      </c>
      <c r="F30" s="7">
        <v>553</v>
      </c>
      <c r="G30" s="7">
        <v>532.29999999999995</v>
      </c>
      <c r="L30" s="1"/>
    </row>
    <row r="31" spans="1:12" s="2" customFormat="1" ht="15.75">
      <c r="A31" s="73"/>
      <c r="B31" s="11" t="s">
        <v>67</v>
      </c>
      <c r="C31" s="61"/>
      <c r="D31" s="7">
        <v>50</v>
      </c>
      <c r="E31" s="7">
        <v>524</v>
      </c>
      <c r="F31" s="7">
        <v>548</v>
      </c>
      <c r="G31" s="7">
        <v>530.79999999999995</v>
      </c>
      <c r="J31" s="1"/>
      <c r="K31" s="1"/>
      <c r="L31" s="1"/>
    </row>
    <row r="32" spans="1:12" ht="15.75" customHeight="1">
      <c r="A32" s="52" t="s">
        <v>47</v>
      </c>
      <c r="B32" s="52"/>
      <c r="C32" s="52"/>
      <c r="D32" s="52"/>
      <c r="E32" s="52"/>
      <c r="F32" s="52"/>
      <c r="G32" s="52"/>
    </row>
    <row r="33" spans="2:7" ht="15.75" customHeight="1"/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  <row r="42" spans="2:7">
      <c r="B42" s="1"/>
      <c r="C42" s="1"/>
      <c r="D42" s="1"/>
      <c r="E42" s="1"/>
      <c r="F42" s="1"/>
      <c r="G42" s="1"/>
    </row>
    <row r="43" spans="2:7">
      <c r="B43" s="1"/>
      <c r="C43" s="1"/>
      <c r="D43" s="1"/>
      <c r="E43" s="1"/>
      <c r="F43" s="1"/>
      <c r="G43" s="1"/>
    </row>
    <row r="44" spans="2:7">
      <c r="B44" s="1"/>
      <c r="C44" s="1"/>
      <c r="D44" s="1"/>
      <c r="E44" s="1"/>
      <c r="F44" s="1"/>
      <c r="G44" s="1"/>
    </row>
    <row r="45" spans="2:7">
      <c r="B45" s="1"/>
      <c r="C45" s="1"/>
      <c r="D45" s="1"/>
      <c r="E45" s="1"/>
      <c r="F45" s="1"/>
      <c r="G45" s="1"/>
    </row>
    <row r="46" spans="2:7">
      <c r="B46" s="1"/>
      <c r="C46" s="1"/>
      <c r="D46" s="1"/>
      <c r="E46" s="1"/>
      <c r="F46" s="1"/>
      <c r="G46" s="1"/>
    </row>
    <row r="47" spans="2:7">
      <c r="B47" s="1"/>
      <c r="C47" s="1"/>
      <c r="D47" s="1"/>
      <c r="E47" s="1"/>
      <c r="F47" s="1"/>
      <c r="G47" s="1"/>
    </row>
    <row r="48" spans="2:7">
      <c r="B48" s="1"/>
      <c r="C48" s="1"/>
      <c r="D48" s="1"/>
      <c r="E48" s="1"/>
      <c r="F48" s="1"/>
      <c r="G48" s="1"/>
    </row>
    <row r="49" spans="2:7">
      <c r="B49" s="1"/>
      <c r="C49" s="1"/>
      <c r="D49" s="1"/>
      <c r="E49" s="1"/>
      <c r="F49" s="1"/>
      <c r="G49" s="1"/>
    </row>
    <row r="50" spans="2:7">
      <c r="B50" s="1"/>
      <c r="C50" s="1"/>
      <c r="D50" s="1"/>
      <c r="E50" s="1"/>
      <c r="F50" s="1"/>
      <c r="G50" s="1"/>
    </row>
    <row r="51" spans="2:7">
      <c r="B51" s="1"/>
      <c r="C51" s="1"/>
      <c r="D51" s="1"/>
      <c r="E51" s="1"/>
      <c r="F51" s="1"/>
      <c r="G51" s="1"/>
    </row>
    <row r="52" spans="2:7">
      <c r="B52" s="1"/>
      <c r="C52" s="1"/>
      <c r="D52" s="1"/>
      <c r="E52" s="1"/>
      <c r="F52" s="1"/>
      <c r="G52" s="1"/>
    </row>
    <row r="53" spans="2:7">
      <c r="B53" s="1"/>
      <c r="C53" s="1"/>
      <c r="D53" s="1"/>
      <c r="E53" s="1"/>
      <c r="F53" s="1"/>
      <c r="G53" s="1"/>
    </row>
    <row r="54" spans="2:7">
      <c r="B54" s="1"/>
      <c r="C54" s="1"/>
      <c r="D54" s="1"/>
      <c r="E54" s="1"/>
      <c r="F54" s="1"/>
      <c r="G54" s="1"/>
    </row>
    <row r="55" spans="2:7">
      <c r="B55" s="1"/>
      <c r="C55" s="1"/>
      <c r="D55" s="1"/>
      <c r="E55" s="1"/>
      <c r="F55" s="1"/>
      <c r="G55" s="1"/>
    </row>
    <row r="56" spans="2:7">
      <c r="B56" s="1"/>
      <c r="C56" s="1"/>
      <c r="D56" s="1"/>
      <c r="E56" s="1"/>
      <c r="F56" s="1"/>
      <c r="G56" s="1"/>
    </row>
    <row r="57" spans="2:7">
      <c r="B57" s="1"/>
      <c r="C57" s="1"/>
      <c r="D57" s="1"/>
      <c r="E57" s="1"/>
      <c r="F57" s="1"/>
      <c r="G57" s="1"/>
    </row>
    <row r="58" spans="2:7">
      <c r="B58" s="1"/>
      <c r="C58" s="1"/>
      <c r="D58" s="1"/>
      <c r="E58" s="1"/>
      <c r="F58" s="1"/>
      <c r="G58" s="1"/>
    </row>
  </sheetData>
  <mergeCells count="14">
    <mergeCell ref="A32:G32"/>
    <mergeCell ref="C7:C10"/>
    <mergeCell ref="C12:C25"/>
    <mergeCell ref="C27:C31"/>
    <mergeCell ref="A11:A31"/>
    <mergeCell ref="A7:A10"/>
    <mergeCell ref="G3:G5"/>
    <mergeCell ref="A1:G1"/>
    <mergeCell ref="A2:B5"/>
    <mergeCell ref="C2:G2"/>
    <mergeCell ref="C3:C5"/>
    <mergeCell ref="D3:D5"/>
    <mergeCell ref="E3:E5"/>
    <mergeCell ref="F3:F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承德医学院2017-2020</vt:lpstr>
      <vt:lpstr>2021定稿网站</vt:lpstr>
      <vt:lpstr>2020年情况</vt:lpstr>
      <vt:lpstr>'承德医学院2017-2020'!Print_Titles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</dc:creator>
  <cp:lastModifiedBy>Administrator</cp:lastModifiedBy>
  <cp:lastPrinted>2021-05-07T00:21:08Z</cp:lastPrinted>
  <dcterms:created xsi:type="dcterms:W3CDTF">2016-05-01T02:30:55Z</dcterms:created>
  <dcterms:modified xsi:type="dcterms:W3CDTF">2021-05-26T07:35:22Z</dcterms:modified>
</cp:coreProperties>
</file>